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_General\Data\Levies\"/>
    </mc:Choice>
  </mc:AlternateContent>
  <bookViews>
    <workbookView xWindow="0" yWindow="0" windowWidth="28800" windowHeight="12435"/>
  </bookViews>
  <sheets>
    <sheet name="2019 Levy" sheetId="1" r:id="rId1"/>
  </sheets>
  <definedNames>
    <definedName name="_xlnm.Print_Area" localSheetId="0">'2019 Levy'!$A$1:$S$84</definedName>
    <definedName name="_xlnm.Print_Titles" localSheetId="0">'2019 Levy'!$1:$1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H84" i="1"/>
  <c r="B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<sst xmlns="http://schemas.openxmlformats.org/spreadsheetml/2006/main" count="112" uniqueCount="95">
  <si>
    <t>BIA Name</t>
  </si>
  <si>
    <t>Assessment</t>
  </si>
  <si>
    <t>Rank</t>
  </si>
  <si>
    <t>Average Assessment</t>
  </si>
  <si>
    <t>Median Assessment</t>
  </si>
  <si>
    <t>Properties</t>
  </si>
  <si>
    <t>Levy</t>
  </si>
  <si>
    <t>Average Levy</t>
  </si>
  <si>
    <t>Median Levy</t>
  </si>
  <si>
    <t>Levy Rate</t>
  </si>
  <si>
    <t>Levy per $1,000 Assessment</t>
  </si>
  <si>
    <t>Albion Islington Square</t>
  </si>
  <si>
    <t>Baby Point Gates</t>
  </si>
  <si>
    <t>Bayview-Leaside</t>
  </si>
  <si>
    <t>Bloor Annex</t>
  </si>
  <si>
    <t>Bloor by the Park</t>
  </si>
  <si>
    <t>Bloor Street</t>
  </si>
  <si>
    <t>Bloor West Village</t>
  </si>
  <si>
    <t>Bloorcourt Village</t>
  </si>
  <si>
    <t>Bloordale Village</t>
  </si>
  <si>
    <t>Bloor-Yorkville</t>
  </si>
  <si>
    <t>Broadview Danforth</t>
  </si>
  <si>
    <t>Cabbagetown</t>
  </si>
  <si>
    <t>Chinatown</t>
  </si>
  <si>
    <t>Church Wellesley Village</t>
  </si>
  <si>
    <t>CityPlace and Fort York</t>
  </si>
  <si>
    <t>College Promenade</t>
  </si>
  <si>
    <t>College West</t>
  </si>
  <si>
    <t>Corso Italia</t>
  </si>
  <si>
    <t>Crossroads of the Danforth</t>
  </si>
  <si>
    <t>Danforth Mosaic</t>
  </si>
  <si>
    <t>Danforth Village</t>
  </si>
  <si>
    <t>Dovercourt Village</t>
  </si>
  <si>
    <t>Downtown Yonge</t>
  </si>
  <si>
    <t>DUKE Heights</t>
  </si>
  <si>
    <t>Dupont by the Castle</t>
  </si>
  <si>
    <t>Eglinton Hill</t>
  </si>
  <si>
    <t>Emery Village</t>
  </si>
  <si>
    <t>Fairbank Village</t>
  </si>
  <si>
    <t>Financial District</t>
  </si>
  <si>
    <t>Forest Hill Village</t>
  </si>
  <si>
    <t>Gerrard India Bazaar</t>
  </si>
  <si>
    <t>Greektown on the Danforth</t>
  </si>
  <si>
    <t>Harbord Street</t>
  </si>
  <si>
    <t>Hillcrest Village</t>
  </si>
  <si>
    <t>Historic Queen East</t>
  </si>
  <si>
    <t>n/a</t>
  </si>
  <si>
    <t>Junction Gardens</t>
  </si>
  <si>
    <t>Kennedy Road</t>
  </si>
  <si>
    <t>Kensington Market</t>
  </si>
  <si>
    <t>Korea Town</t>
  </si>
  <si>
    <t>Lakeshore Village</t>
  </si>
  <si>
    <t>Leslieville</t>
  </si>
  <si>
    <t>Liberty Village</t>
  </si>
  <si>
    <t>Little Italy</t>
  </si>
  <si>
    <t>Little Portugal on Dundas</t>
  </si>
  <si>
    <t>Long Branch</t>
  </si>
  <si>
    <t>Marketo District</t>
  </si>
  <si>
    <t>Midtown Yonge</t>
  </si>
  <si>
    <t>Mimico by the Lake</t>
  </si>
  <si>
    <t>Mimico Village</t>
  </si>
  <si>
    <t>Mirvish Village</t>
  </si>
  <si>
    <t>Mount Dennis</t>
  </si>
  <si>
    <t>Mount Pleasant Village</t>
  </si>
  <si>
    <t>Oakwood Village</t>
  </si>
  <si>
    <t>Ossington Avenue</t>
  </si>
  <si>
    <t>Pape Village</t>
  </si>
  <si>
    <t>Parkdale Village</t>
  </si>
  <si>
    <t>Queen Street West</t>
  </si>
  <si>
    <t>Regal Heights Village</t>
  </si>
  <si>
    <t>Riverside District</t>
  </si>
  <si>
    <t>Roncesvalles Village</t>
  </si>
  <si>
    <t>Rosedale Main Street</t>
  </si>
  <si>
    <t>Sheppard East Village</t>
  </si>
  <si>
    <t>shoptheQueensway.com</t>
  </si>
  <si>
    <t>St. Clair Gardens</t>
  </si>
  <si>
    <t>St. Lawrence Market Neighbourhood</t>
  </si>
  <si>
    <t>The Beach</t>
  </si>
  <si>
    <t>The Eglinton Way</t>
  </si>
  <si>
    <t>The Kingsway</t>
  </si>
  <si>
    <t>The Waterfront</t>
  </si>
  <si>
    <t>Toronto Entertainment District</t>
  </si>
  <si>
    <t>Trinity Bellwoods</t>
  </si>
  <si>
    <t>Upper Village</t>
  </si>
  <si>
    <t>Uptown Yonge</t>
  </si>
  <si>
    <t>Village of Islington</t>
  </si>
  <si>
    <t>West Queen West</t>
  </si>
  <si>
    <t>Weston Village</t>
  </si>
  <si>
    <t>Wexford Heights</t>
  </si>
  <si>
    <t>Wilson Village</t>
  </si>
  <si>
    <t>Wychwood Heights</t>
  </si>
  <si>
    <t>Yonge and St. Clair</t>
  </si>
  <si>
    <t>Yonge-Lawrence Village</t>
  </si>
  <si>
    <t>York-Eglinton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</si>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</sst>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%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3" fillId="0" borderId="0" xfId="2"/>
    <xf numFmtId="0" fontId="4" fillId="0" borderId="4" xfId="1" applyFont="1" applyFill="1" applyBorder="1" applyAlignment="1">
      <alignment vertical="top" wrapText="1"/>
    </xf>
    <xf numFmtId="3" fontId="4" fillId="0" borderId="4" xfId="1" applyNumberFormat="1" applyFont="1" applyBorder="1" applyAlignment="1">
      <alignment horizontal="right" vertical="top"/>
    </xf>
    <xf numFmtId="0" fontId="4" fillId="0" borderId="5" xfId="1" applyFont="1" applyFill="1" applyBorder="1" applyAlignment="1">
      <alignment horizontal="right" vertical="top"/>
    </xf>
    <xf numFmtId="3" fontId="4" fillId="0" borderId="4" xfId="1" applyNumberFormat="1" applyFont="1" applyFill="1" applyBorder="1" applyAlignment="1">
      <alignment horizontal="right" vertical="top"/>
    </xf>
    <xf numFmtId="0" fontId="4" fillId="0" borderId="6" xfId="1" applyFont="1" applyFill="1" applyBorder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4" fontId="4" fillId="0" borderId="4" xfId="1" applyNumberFormat="1" applyFont="1" applyBorder="1" applyAlignment="1">
      <alignment horizontal="right" vertical="top"/>
    </xf>
    <xf numFmtId="0" fontId="4" fillId="0" borderId="4" xfId="1" applyFont="1" applyBorder="1" applyAlignment="1">
      <alignment vertical="top" wrapText="1"/>
    </xf>
    <xf numFmtId="0" fontId="4" fillId="0" borderId="7" xfId="1" applyFont="1" applyFill="1" applyBorder="1" applyAlignment="1">
      <alignment vertical="top" wrapText="1"/>
    </xf>
    <xf numFmtId="0" fontId="4" fillId="0" borderId="4" xfId="1" applyFont="1" applyBorder="1" applyAlignment="1"/>
    <xf numFmtId="4" fontId="4" fillId="0" borderId="4" xfId="1" applyNumberFormat="1" applyFont="1" applyFill="1" applyBorder="1" applyAlignment="1">
      <alignment horizontal="right" vertical="top"/>
    </xf>
    <xf numFmtId="0" fontId="3" fillId="0" borderId="0" xfId="2" applyBorder="1"/>
    <xf numFmtId="0" fontId="4" fillId="0" borderId="8" xfId="1" applyFont="1" applyBorder="1" applyAlignment="1">
      <alignment vertical="top" wrapText="1"/>
    </xf>
    <xf numFmtId="3" fontId="4" fillId="0" borderId="8" xfId="1" applyNumberFormat="1" applyFont="1" applyBorder="1" applyAlignment="1">
      <alignment horizontal="right" vertical="top"/>
    </xf>
    <xf numFmtId="0" fontId="4" fillId="0" borderId="9" xfId="1" applyFont="1" applyFill="1" applyBorder="1" applyAlignment="1">
      <alignment horizontal="right" vertical="top"/>
    </xf>
    <xf numFmtId="3" fontId="4" fillId="0" borderId="8" xfId="1" applyNumberFormat="1" applyFont="1" applyFill="1" applyBorder="1" applyAlignment="1">
      <alignment horizontal="right" vertical="top"/>
    </xf>
    <xf numFmtId="0" fontId="4" fillId="0" borderId="10" xfId="1" applyFont="1" applyFill="1" applyBorder="1" applyAlignment="1">
      <alignment horizontal="right" vertical="top"/>
    </xf>
    <xf numFmtId="164" fontId="4" fillId="0" borderId="8" xfId="1" applyNumberFormat="1" applyFont="1" applyFill="1" applyBorder="1" applyAlignment="1">
      <alignment horizontal="right" vertical="top"/>
    </xf>
    <xf numFmtId="3" fontId="2" fillId="0" borderId="1" xfId="1" applyNumberFormat="1" applyFont="1" applyFill="1" applyBorder="1" applyAlignment="1">
      <alignment horizontal="right" vertical="top" wrapText="1"/>
    </xf>
    <xf numFmtId="0" fontId="2" fillId="0" borderId="3" xfId="1" applyFont="1" applyFill="1" applyBorder="1" applyAlignment="1">
      <alignment horizontal="right" vertical="top" wrapText="1"/>
    </xf>
    <xf numFmtId="0" fontId="2" fillId="0" borderId="1" xfId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horizontal="right" vertical="top" wrapText="1"/>
    </xf>
    <xf numFmtId="2" fontId="0" fillId="0" borderId="0" xfId="0" applyNumberFormat="1" applyBorder="1"/>
    <xf numFmtId="0" fontId="2" fillId="0" borderId="0" xfId="1" applyFont="1" applyFill="1" applyBorder="1" applyAlignment="1">
      <alignment horizontal="right" vertical="top" wrapText="1"/>
    </xf>
    <xf numFmtId="0" fontId="0" fillId="0" borderId="0" xfId="0" applyBorder="1"/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tabSelected="1" zoomScaleNormal="100" workbookViewId="0">
      <selection activeCell="R7" sqref="R7"/>
    </sheetView>
  </sheetViews>
  <sheetFormatPr defaultRowHeight="12.75" x14ac:dyDescent="0.2"/>
  <cols>
    <col min="1" max="1" width="35.42578125" style="5" bestFit="1" customWidth="1"/>
    <col min="2" max="2" width="15.42578125" style="5" bestFit="1" customWidth="1"/>
    <col min="3" max="3" width="5.85546875" style="5" bestFit="1" customWidth="1"/>
    <col min="4" max="4" width="12.140625" style="5" bestFit="1" customWidth="1"/>
    <col min="5" max="5" width="5.85546875" style="5" bestFit="1" customWidth="1"/>
    <col min="6" max="6" width="12.140625" style="5" bestFit="1" customWidth="1"/>
    <col min="7" max="7" width="5.85546875" style="5" bestFit="1" customWidth="1"/>
    <col min="8" max="8" width="11.140625" style="5" bestFit="1" customWidth="1"/>
    <col min="9" max="9" width="5.85546875" style="5" bestFit="1" customWidth="1"/>
    <col min="10" max="10" width="11.28515625" style="5" bestFit="1" customWidth="1"/>
    <col min="11" max="11" width="5.85546875" style="5" bestFit="1" customWidth="1"/>
    <col min="12" max="12" width="9" style="5" bestFit="1" customWidth="1"/>
    <col min="13" max="13" width="5.85546875" style="5" bestFit="1" customWidth="1"/>
    <col min="14" max="14" width="8.42578125" style="5" bestFit="1" customWidth="1"/>
    <col min="15" max="15" width="5.85546875" style="5" bestFit="1" customWidth="1"/>
    <col min="16" max="16" width="12.28515625" style="5" bestFit="1" customWidth="1"/>
    <col min="17" max="17" width="5.85546875" style="5" bestFit="1" customWidth="1"/>
    <col min="18" max="18" width="12" style="5" customWidth="1"/>
    <col min="19" max="19" width="5.85546875" style="5" bestFit="1" customWidth="1"/>
    <col min="20" max="16384" width="9.140625" style="5"/>
  </cols>
  <sheetData>
    <row r="1" spans="1:19" ht="63" x14ac:dyDescent="0.2">
      <c r="A1" s="1" t="s">
        <v>0</v>
      </c>
      <c r="B1" s="2" t="s">
        <v>1</v>
      </c>
      <c r="C1" s="3" t="s">
        <v>2</v>
      </c>
      <c r="D1" s="2" t="s">
        <v>3</v>
      </c>
      <c r="E1" s="3" t="s">
        <v>2</v>
      </c>
      <c r="F1" s="2" t="s">
        <v>4</v>
      </c>
      <c r="G1" s="3" t="s">
        <v>2</v>
      </c>
      <c r="H1" s="2" t="s">
        <v>5</v>
      </c>
      <c r="I1" s="4" t="s">
        <v>2</v>
      </c>
      <c r="J1" s="2" t="s">
        <v>6</v>
      </c>
      <c r="K1" s="3" t="s">
        <v>2</v>
      </c>
      <c r="L1" s="2" t="s">
        <v>7</v>
      </c>
      <c r="M1" s="3" t="s">
        <v>2</v>
      </c>
      <c r="N1" s="2" t="s">
        <v>8</v>
      </c>
      <c r="O1" s="3" t="s">
        <v>2</v>
      </c>
      <c r="P1" s="2" t="s">
        <v>9</v>
      </c>
      <c r="Q1" s="4" t="s">
        <v>2</v>
      </c>
      <c r="R1" s="2" t="s">
        <v>10</v>
      </c>
      <c r="S1" s="4" t="s">
        <v>2</v>
      </c>
    </row>
    <row r="2" spans="1:19" ht="15.75" x14ac:dyDescent="0.2">
      <c r="A2" s="6" t="s">
        <v>11</v>
      </c>
      <c r="B2" s="7">
        <v>78492501</v>
      </c>
      <c r="C2" s="8">
        <v>64</v>
      </c>
      <c r="D2" s="7">
        <v>733574.77570093458</v>
      </c>
      <c r="E2" s="8">
        <v>64</v>
      </c>
      <c r="F2" s="7">
        <v>348300</v>
      </c>
      <c r="G2" s="8">
        <v>73</v>
      </c>
      <c r="H2" s="9">
        <v>107</v>
      </c>
      <c r="I2" s="10">
        <v>55</v>
      </c>
      <c r="J2" s="9">
        <v>195933.97999999995</v>
      </c>
      <c r="K2" s="8">
        <v>46</v>
      </c>
      <c r="L2" s="7">
        <v>1831.1586915887847</v>
      </c>
      <c r="M2" s="8">
        <v>25</v>
      </c>
      <c r="N2" s="9">
        <v>869.43</v>
      </c>
      <c r="O2" s="8">
        <v>23</v>
      </c>
      <c r="P2" s="11">
        <v>2.4962130000000002E-3</v>
      </c>
      <c r="Q2" s="10">
        <v>4</v>
      </c>
      <c r="R2" s="12">
        <f>P2*1000</f>
        <v>2.496213</v>
      </c>
      <c r="S2" s="10">
        <v>4</v>
      </c>
    </row>
    <row r="3" spans="1:19" ht="15.75" x14ac:dyDescent="0.2">
      <c r="A3" s="6" t="s">
        <v>12</v>
      </c>
      <c r="B3" s="7">
        <v>46490431</v>
      </c>
      <c r="C3" s="8">
        <v>74</v>
      </c>
      <c r="D3" s="7">
        <v>596031.16666666663</v>
      </c>
      <c r="E3" s="8">
        <v>73</v>
      </c>
      <c r="F3" s="7">
        <v>468562.5</v>
      </c>
      <c r="G3" s="8">
        <v>58</v>
      </c>
      <c r="H3" s="9">
        <v>78</v>
      </c>
      <c r="I3" s="10">
        <v>73</v>
      </c>
      <c r="J3" s="9">
        <v>59999.989999999991</v>
      </c>
      <c r="K3" s="8">
        <v>72</v>
      </c>
      <c r="L3" s="7">
        <v>769.23064102564092</v>
      </c>
      <c r="M3" s="8">
        <v>66</v>
      </c>
      <c r="N3" s="9">
        <v>608.86500000000001</v>
      </c>
      <c r="O3" s="8">
        <v>51</v>
      </c>
      <c r="P3" s="11">
        <v>1.299435E-3</v>
      </c>
      <c r="Q3" s="10">
        <v>27</v>
      </c>
      <c r="R3" s="12">
        <f t="shared" ref="R3:R66" si="0">P3*1000</f>
        <v>1.2994350000000001</v>
      </c>
      <c r="S3" s="10">
        <v>27</v>
      </c>
    </row>
    <row r="4" spans="1:19" ht="15.75" x14ac:dyDescent="0.2">
      <c r="A4" s="13" t="s">
        <v>13</v>
      </c>
      <c r="B4" s="7">
        <v>181918872</v>
      </c>
      <c r="C4" s="8">
        <v>41</v>
      </c>
      <c r="D4" s="7">
        <v>1837564.3636363635</v>
      </c>
      <c r="E4" s="8">
        <v>21</v>
      </c>
      <c r="F4" s="7">
        <v>1529525</v>
      </c>
      <c r="G4" s="8">
        <v>11</v>
      </c>
      <c r="H4" s="9">
        <v>99</v>
      </c>
      <c r="I4" s="10">
        <v>64</v>
      </c>
      <c r="J4" s="9">
        <v>193348.07999999993</v>
      </c>
      <c r="K4" s="8">
        <v>48</v>
      </c>
      <c r="L4" s="7">
        <v>1953.0109090909084</v>
      </c>
      <c r="M4" s="8">
        <v>21</v>
      </c>
      <c r="N4" s="9">
        <v>1598.63</v>
      </c>
      <c r="O4" s="8">
        <v>9</v>
      </c>
      <c r="P4" s="11">
        <v>1.065683E-3</v>
      </c>
      <c r="Q4" s="10">
        <v>41</v>
      </c>
      <c r="R4" s="12">
        <f t="shared" si="0"/>
        <v>1.0656829999999999</v>
      </c>
      <c r="S4" s="10">
        <v>41</v>
      </c>
    </row>
    <row r="5" spans="1:19" ht="15.75" x14ac:dyDescent="0.2">
      <c r="A5" s="13" t="s">
        <v>14</v>
      </c>
      <c r="B5" s="7">
        <v>258954843</v>
      </c>
      <c r="C5" s="8">
        <v>30</v>
      </c>
      <c r="D5" s="7">
        <v>2489950.4134615385</v>
      </c>
      <c r="E5" s="8">
        <v>17</v>
      </c>
      <c r="F5" s="7">
        <v>1565212.5</v>
      </c>
      <c r="G5" s="8">
        <v>10</v>
      </c>
      <c r="H5" s="9">
        <v>104</v>
      </c>
      <c r="I5" s="10">
        <v>58</v>
      </c>
      <c r="J5" s="9">
        <v>295146.89000000007</v>
      </c>
      <c r="K5" s="8">
        <v>25</v>
      </c>
      <c r="L5" s="7">
        <v>2837.950865384616</v>
      </c>
      <c r="M5" s="8">
        <v>11</v>
      </c>
      <c r="N5" s="9">
        <v>1783.97</v>
      </c>
      <c r="O5" s="8">
        <v>4</v>
      </c>
      <c r="P5" s="11">
        <v>1.1397619999999999E-3</v>
      </c>
      <c r="Q5" s="10">
        <v>36</v>
      </c>
      <c r="R5" s="12">
        <f t="shared" si="0"/>
        <v>1.1397619999999999</v>
      </c>
      <c r="S5" s="10">
        <v>36</v>
      </c>
    </row>
    <row r="6" spans="1:19" ht="15.75" x14ac:dyDescent="0.2">
      <c r="A6" s="6" t="s">
        <v>15</v>
      </c>
      <c r="B6" s="7">
        <v>97594257</v>
      </c>
      <c r="C6" s="8">
        <v>58</v>
      </c>
      <c r="D6" s="7">
        <v>1121773.0689655172</v>
      </c>
      <c r="E6" s="8">
        <v>43</v>
      </c>
      <c r="F6" s="7">
        <v>669875</v>
      </c>
      <c r="G6" s="8">
        <v>37</v>
      </c>
      <c r="H6" s="9">
        <v>87</v>
      </c>
      <c r="I6" s="10">
        <v>69</v>
      </c>
      <c r="J6" s="9">
        <v>108764.98999999996</v>
      </c>
      <c r="K6" s="8">
        <v>60</v>
      </c>
      <c r="L6" s="7">
        <v>1250.1722988505742</v>
      </c>
      <c r="M6" s="8">
        <v>41</v>
      </c>
      <c r="N6" s="9">
        <v>746.55</v>
      </c>
      <c r="O6" s="8">
        <v>39</v>
      </c>
      <c r="P6" s="11">
        <v>1.114461E-3</v>
      </c>
      <c r="Q6" s="10">
        <v>37</v>
      </c>
      <c r="R6" s="12">
        <f t="shared" si="0"/>
        <v>1.1144609999999999</v>
      </c>
      <c r="S6" s="10">
        <v>37</v>
      </c>
    </row>
    <row r="7" spans="1:19" ht="15.75" x14ac:dyDescent="0.2">
      <c r="A7" s="6" t="s">
        <v>16</v>
      </c>
      <c r="B7" s="7">
        <v>4322352500</v>
      </c>
      <c r="C7" s="8">
        <v>5</v>
      </c>
      <c r="D7" s="7">
        <v>30439102.112676058</v>
      </c>
      <c r="E7" s="8">
        <v>1</v>
      </c>
      <c r="F7" s="7">
        <v>5984050</v>
      </c>
      <c r="G7" s="8">
        <v>1</v>
      </c>
      <c r="H7" s="9">
        <v>142</v>
      </c>
      <c r="I7" s="10">
        <v>37</v>
      </c>
      <c r="J7" s="9">
        <v>1650000.2600000033</v>
      </c>
      <c r="K7" s="8">
        <v>6</v>
      </c>
      <c r="L7" s="7">
        <v>11619.720140845093</v>
      </c>
      <c r="M7" s="8">
        <v>1</v>
      </c>
      <c r="N7" s="9">
        <v>2284.33</v>
      </c>
      <c r="O7" s="8">
        <v>3</v>
      </c>
      <c r="P7" s="11">
        <v>3.8173660000000002E-4</v>
      </c>
      <c r="Q7" s="10">
        <v>78</v>
      </c>
      <c r="R7" s="12">
        <f t="shared" si="0"/>
        <v>0.38173660000000004</v>
      </c>
      <c r="S7" s="10">
        <v>78</v>
      </c>
    </row>
    <row r="8" spans="1:19" ht="15.75" x14ac:dyDescent="0.2">
      <c r="A8" s="6" t="s">
        <v>17</v>
      </c>
      <c r="B8" s="7">
        <v>418260606</v>
      </c>
      <c r="C8" s="8">
        <v>18</v>
      </c>
      <c r="D8" s="7">
        <v>2310832.0773480665</v>
      </c>
      <c r="E8" s="8">
        <v>18</v>
      </c>
      <c r="F8" s="7">
        <v>1762531</v>
      </c>
      <c r="G8" s="8">
        <v>7</v>
      </c>
      <c r="H8" s="9">
        <v>181</v>
      </c>
      <c r="I8" s="10">
        <v>31</v>
      </c>
      <c r="J8" s="9">
        <v>403617.96</v>
      </c>
      <c r="K8" s="8">
        <v>13</v>
      </c>
      <c r="L8" s="7">
        <v>2229.9334806629836</v>
      </c>
      <c r="M8" s="8">
        <v>16</v>
      </c>
      <c r="N8" s="9">
        <v>1704.71</v>
      </c>
      <c r="O8" s="8">
        <v>8</v>
      </c>
      <c r="P8" s="11">
        <v>9.6719299999999998E-4</v>
      </c>
      <c r="Q8" s="10">
        <v>46</v>
      </c>
      <c r="R8" s="12">
        <f t="shared" si="0"/>
        <v>0.96719299999999997</v>
      </c>
      <c r="S8" s="10">
        <v>46</v>
      </c>
    </row>
    <row r="9" spans="1:19" ht="15.75" x14ac:dyDescent="0.2">
      <c r="A9" s="13" t="s">
        <v>18</v>
      </c>
      <c r="B9" s="7">
        <v>199507276</v>
      </c>
      <c r="C9" s="8">
        <v>36</v>
      </c>
      <c r="D9" s="7">
        <v>878886.67841409694</v>
      </c>
      <c r="E9" s="8">
        <v>52</v>
      </c>
      <c r="F9" s="7">
        <v>642600</v>
      </c>
      <c r="G9" s="8">
        <v>38</v>
      </c>
      <c r="H9" s="9">
        <v>227</v>
      </c>
      <c r="I9" s="10">
        <v>19</v>
      </c>
      <c r="J9" s="9">
        <v>193799.99999999994</v>
      </c>
      <c r="K9" s="8">
        <v>47</v>
      </c>
      <c r="L9" s="7">
        <v>853.74449339207024</v>
      </c>
      <c r="M9" s="8">
        <v>61</v>
      </c>
      <c r="N9" s="9">
        <v>624.22</v>
      </c>
      <c r="O9" s="8">
        <v>50</v>
      </c>
      <c r="P9" s="11">
        <v>9.7139299999999997E-4</v>
      </c>
      <c r="Q9" s="10">
        <v>44</v>
      </c>
      <c r="R9" s="12">
        <f t="shared" si="0"/>
        <v>0.97139299999999995</v>
      </c>
      <c r="S9" s="10">
        <v>44</v>
      </c>
    </row>
    <row r="10" spans="1:19" ht="15.75" x14ac:dyDescent="0.2">
      <c r="A10" s="6" t="s">
        <v>19</v>
      </c>
      <c r="B10" s="7">
        <v>103966107</v>
      </c>
      <c r="C10" s="8">
        <v>56</v>
      </c>
      <c r="D10" s="7">
        <v>838436.34677419357</v>
      </c>
      <c r="E10" s="8">
        <v>57</v>
      </c>
      <c r="F10" s="7">
        <v>543837.5</v>
      </c>
      <c r="G10" s="8">
        <v>50</v>
      </c>
      <c r="H10" s="9">
        <v>124</v>
      </c>
      <c r="I10" s="10">
        <v>42</v>
      </c>
      <c r="J10" s="9">
        <v>142815.99000000002</v>
      </c>
      <c r="K10" s="8">
        <v>55</v>
      </c>
      <c r="L10" s="7">
        <v>1151.7418548387097</v>
      </c>
      <c r="M10" s="8">
        <v>50</v>
      </c>
      <c r="N10" s="9">
        <v>747.05500000000006</v>
      </c>
      <c r="O10" s="8">
        <v>38</v>
      </c>
      <c r="P10" s="11">
        <v>1.3736779999999999E-3</v>
      </c>
      <c r="Q10" s="10">
        <v>23</v>
      </c>
      <c r="R10" s="12">
        <f t="shared" si="0"/>
        <v>1.373678</v>
      </c>
      <c r="S10" s="10">
        <v>23</v>
      </c>
    </row>
    <row r="11" spans="1:19" ht="15.75" x14ac:dyDescent="0.2">
      <c r="A11" s="6" t="s">
        <v>20</v>
      </c>
      <c r="B11" s="7">
        <v>5828503438</v>
      </c>
      <c r="C11" s="8">
        <v>4</v>
      </c>
      <c r="D11" s="7">
        <v>8117692.8105849586</v>
      </c>
      <c r="E11" s="8">
        <v>6</v>
      </c>
      <c r="F11" s="7">
        <v>794303</v>
      </c>
      <c r="G11" s="8">
        <v>30</v>
      </c>
      <c r="H11" s="9">
        <v>718</v>
      </c>
      <c r="I11" s="10">
        <v>5</v>
      </c>
      <c r="J11" s="9">
        <v>3631319.6599999988</v>
      </c>
      <c r="K11" s="8">
        <v>1</v>
      </c>
      <c r="L11" s="7">
        <v>5057.5482729804999</v>
      </c>
      <c r="M11" s="8">
        <v>5</v>
      </c>
      <c r="N11" s="9">
        <v>495.38499999999999</v>
      </c>
      <c r="O11" s="8">
        <v>57</v>
      </c>
      <c r="P11" s="11">
        <v>6.2367130000000001E-4</v>
      </c>
      <c r="Q11" s="10">
        <v>59</v>
      </c>
      <c r="R11" s="12">
        <f t="shared" si="0"/>
        <v>0.62367130000000004</v>
      </c>
      <c r="S11" s="10">
        <v>59</v>
      </c>
    </row>
    <row r="12" spans="1:19" ht="15.75" x14ac:dyDescent="0.2">
      <c r="A12" s="13" t="s">
        <v>21</v>
      </c>
      <c r="B12" s="7">
        <v>200320627</v>
      </c>
      <c r="C12" s="8">
        <v>35</v>
      </c>
      <c r="D12" s="7">
        <v>1088699.0597826086</v>
      </c>
      <c r="E12" s="8">
        <v>44</v>
      </c>
      <c r="F12" s="7">
        <v>753312.5</v>
      </c>
      <c r="G12" s="8">
        <v>32</v>
      </c>
      <c r="H12" s="9">
        <v>184</v>
      </c>
      <c r="I12" s="10">
        <v>28</v>
      </c>
      <c r="J12" s="9">
        <v>315774.83999999968</v>
      </c>
      <c r="K12" s="8">
        <v>22</v>
      </c>
      <c r="L12" s="7">
        <v>1716.1676086956504</v>
      </c>
      <c r="M12" s="8">
        <v>30</v>
      </c>
      <c r="N12" s="9">
        <v>1192.095</v>
      </c>
      <c r="O12" s="8">
        <v>17</v>
      </c>
      <c r="P12" s="11">
        <v>1.5824680000000001E-3</v>
      </c>
      <c r="Q12" s="10">
        <v>16</v>
      </c>
      <c r="R12" s="12">
        <f t="shared" si="0"/>
        <v>1.582468</v>
      </c>
      <c r="S12" s="10">
        <v>16</v>
      </c>
    </row>
    <row r="13" spans="1:19" ht="15.75" x14ac:dyDescent="0.2">
      <c r="A13" s="13" t="s">
        <v>22</v>
      </c>
      <c r="B13" s="7">
        <v>189652076</v>
      </c>
      <c r="C13" s="8">
        <v>39</v>
      </c>
      <c r="D13" s="7">
        <v>957838.76767676766</v>
      </c>
      <c r="E13" s="8">
        <v>48</v>
      </c>
      <c r="F13" s="7">
        <v>636795.5</v>
      </c>
      <c r="G13" s="8">
        <v>39</v>
      </c>
      <c r="H13" s="9">
        <v>198</v>
      </c>
      <c r="I13" s="10">
        <v>23</v>
      </c>
      <c r="J13" s="9">
        <v>228229.95000000024</v>
      </c>
      <c r="K13" s="8">
        <v>37</v>
      </c>
      <c r="L13" s="7">
        <v>1152.6765151515165</v>
      </c>
      <c r="M13" s="8">
        <v>49</v>
      </c>
      <c r="N13" s="9">
        <v>766.32999999999993</v>
      </c>
      <c r="O13" s="8">
        <v>32</v>
      </c>
      <c r="P13" s="11">
        <v>1.2034140000000001E-3</v>
      </c>
      <c r="Q13" s="10">
        <v>32</v>
      </c>
      <c r="R13" s="12">
        <f t="shared" si="0"/>
        <v>1.203414</v>
      </c>
      <c r="S13" s="10">
        <v>32</v>
      </c>
    </row>
    <row r="14" spans="1:19" ht="15.75" x14ac:dyDescent="0.2">
      <c r="A14" s="13" t="s">
        <v>23</v>
      </c>
      <c r="B14" s="7">
        <v>536274140</v>
      </c>
      <c r="C14" s="8">
        <v>14</v>
      </c>
      <c r="D14" s="7">
        <v>1270791.8009478673</v>
      </c>
      <c r="E14" s="8">
        <v>35</v>
      </c>
      <c r="F14" s="7">
        <v>837200</v>
      </c>
      <c r="G14" s="8">
        <v>27</v>
      </c>
      <c r="H14" s="9">
        <v>422</v>
      </c>
      <c r="I14" s="10">
        <v>10</v>
      </c>
      <c r="J14" s="9">
        <v>459162.05</v>
      </c>
      <c r="K14" s="8">
        <v>11</v>
      </c>
      <c r="L14" s="7">
        <v>1088.06172985782</v>
      </c>
      <c r="M14" s="8">
        <v>53</v>
      </c>
      <c r="N14" s="9">
        <v>702.32999999999993</v>
      </c>
      <c r="O14" s="8">
        <v>41</v>
      </c>
      <c r="P14" s="11">
        <v>8.5811100000000005E-4</v>
      </c>
      <c r="Q14" s="10">
        <v>49</v>
      </c>
      <c r="R14" s="12">
        <f t="shared" si="0"/>
        <v>0.85811100000000007</v>
      </c>
      <c r="S14" s="10">
        <v>49</v>
      </c>
    </row>
    <row r="15" spans="1:19" ht="15.75" x14ac:dyDescent="0.2">
      <c r="A15" s="13" t="s">
        <v>24</v>
      </c>
      <c r="B15" s="7">
        <v>163826710</v>
      </c>
      <c r="C15" s="8">
        <v>45</v>
      </c>
      <c r="D15" s="7">
        <v>3212288.4313725489</v>
      </c>
      <c r="E15" s="8">
        <v>14</v>
      </c>
      <c r="F15" s="7">
        <v>1779000</v>
      </c>
      <c r="G15" s="8">
        <v>6</v>
      </c>
      <c r="H15" s="9">
        <v>51</v>
      </c>
      <c r="I15" s="10">
        <v>78</v>
      </c>
      <c r="J15" s="9">
        <v>249050.99000000005</v>
      </c>
      <c r="K15" s="8">
        <v>34</v>
      </c>
      <c r="L15" s="7">
        <v>4883.35274509804</v>
      </c>
      <c r="M15" s="8">
        <v>6</v>
      </c>
      <c r="N15" s="9">
        <v>2704.45</v>
      </c>
      <c r="O15" s="8">
        <v>2</v>
      </c>
      <c r="P15" s="11">
        <v>1.5202099999999999E-3</v>
      </c>
      <c r="Q15" s="10">
        <v>17</v>
      </c>
      <c r="R15" s="12">
        <f t="shared" si="0"/>
        <v>1.5202099999999998</v>
      </c>
      <c r="S15" s="10">
        <v>17</v>
      </c>
    </row>
    <row r="16" spans="1:19" ht="15.75" x14ac:dyDescent="0.2">
      <c r="A16" s="13" t="s">
        <v>25</v>
      </c>
      <c r="B16" s="7">
        <v>122136297</v>
      </c>
      <c r="C16" s="8">
        <v>51</v>
      </c>
      <c r="D16" s="7">
        <v>1272253.09375</v>
      </c>
      <c r="E16" s="8">
        <v>34</v>
      </c>
      <c r="F16" s="7">
        <v>212250</v>
      </c>
      <c r="G16" s="8">
        <v>78</v>
      </c>
      <c r="H16" s="9">
        <v>96</v>
      </c>
      <c r="I16" s="10">
        <v>66</v>
      </c>
      <c r="J16" s="9">
        <v>257820</v>
      </c>
      <c r="K16" s="8">
        <v>31</v>
      </c>
      <c r="L16" s="7">
        <v>2685.625</v>
      </c>
      <c r="M16" s="8">
        <v>12</v>
      </c>
      <c r="N16" s="9">
        <v>448.4</v>
      </c>
      <c r="O16" s="8">
        <v>64</v>
      </c>
      <c r="P16" s="11">
        <v>2.1210539999999998E-3</v>
      </c>
      <c r="Q16" s="10">
        <v>9</v>
      </c>
      <c r="R16" s="12">
        <f t="shared" si="0"/>
        <v>2.121054</v>
      </c>
      <c r="S16" s="10">
        <v>9</v>
      </c>
    </row>
    <row r="17" spans="1:19" ht="15.75" x14ac:dyDescent="0.2">
      <c r="A17" s="13" t="s">
        <v>26</v>
      </c>
      <c r="B17" s="7">
        <v>112400104</v>
      </c>
      <c r="C17" s="8">
        <v>55</v>
      </c>
      <c r="D17" s="7">
        <v>871318.63565891469</v>
      </c>
      <c r="E17" s="8">
        <v>54</v>
      </c>
      <c r="F17" s="7">
        <v>715050</v>
      </c>
      <c r="G17" s="8">
        <v>34</v>
      </c>
      <c r="H17" s="9">
        <v>129</v>
      </c>
      <c r="I17" s="10">
        <v>41</v>
      </c>
      <c r="J17" s="9">
        <v>234252.02000000016</v>
      </c>
      <c r="K17" s="8">
        <v>35</v>
      </c>
      <c r="L17" s="7">
        <v>1815.9071317829471</v>
      </c>
      <c r="M17" s="8">
        <v>27</v>
      </c>
      <c r="N17" s="9">
        <v>1490.23</v>
      </c>
      <c r="O17" s="8">
        <v>10</v>
      </c>
      <c r="P17" s="11">
        <v>2.0840910000000002E-3</v>
      </c>
      <c r="Q17" s="10">
        <v>10</v>
      </c>
      <c r="R17" s="12">
        <f t="shared" si="0"/>
        <v>2.0840910000000004</v>
      </c>
      <c r="S17" s="10">
        <v>10</v>
      </c>
    </row>
    <row r="18" spans="1:19" ht="15.75" x14ac:dyDescent="0.2">
      <c r="A18" s="6" t="s">
        <v>27</v>
      </c>
      <c r="B18" s="7">
        <v>35720897</v>
      </c>
      <c r="C18" s="8">
        <v>79</v>
      </c>
      <c r="D18" s="7">
        <v>558139.015625</v>
      </c>
      <c r="E18" s="8">
        <v>75</v>
      </c>
      <c r="F18" s="7">
        <v>423462.5</v>
      </c>
      <c r="G18" s="8">
        <v>65</v>
      </c>
      <c r="H18" s="9">
        <v>64</v>
      </c>
      <c r="I18" s="10">
        <v>76</v>
      </c>
      <c r="J18" s="9">
        <v>21732.02</v>
      </c>
      <c r="K18" s="8">
        <v>79</v>
      </c>
      <c r="L18" s="7">
        <v>339.56281250000001</v>
      </c>
      <c r="M18" s="8">
        <v>79</v>
      </c>
      <c r="N18" s="9">
        <v>257.63</v>
      </c>
      <c r="O18" s="8">
        <v>72</v>
      </c>
      <c r="P18" s="11">
        <v>6.0838299999999999E-4</v>
      </c>
      <c r="Q18" s="10">
        <v>60</v>
      </c>
      <c r="R18" s="12">
        <f t="shared" si="0"/>
        <v>0.60838300000000001</v>
      </c>
      <c r="S18" s="10">
        <v>60</v>
      </c>
    </row>
    <row r="19" spans="1:19" ht="15.75" x14ac:dyDescent="0.2">
      <c r="A19" s="13" t="s">
        <v>28</v>
      </c>
      <c r="B19" s="7">
        <v>137081324</v>
      </c>
      <c r="C19" s="8">
        <v>49</v>
      </c>
      <c r="D19" s="7">
        <v>796984.4418604651</v>
      </c>
      <c r="E19" s="8">
        <v>60</v>
      </c>
      <c r="F19" s="7">
        <v>552225</v>
      </c>
      <c r="G19" s="8">
        <v>49</v>
      </c>
      <c r="H19" s="9">
        <v>172</v>
      </c>
      <c r="I19" s="10">
        <v>33</v>
      </c>
      <c r="J19" s="9">
        <v>199126.91000000006</v>
      </c>
      <c r="K19" s="8">
        <v>42</v>
      </c>
      <c r="L19" s="7">
        <v>1157.7145930232562</v>
      </c>
      <c r="M19" s="8">
        <v>45</v>
      </c>
      <c r="N19" s="9">
        <v>802.17499999999995</v>
      </c>
      <c r="O19" s="8">
        <v>30</v>
      </c>
      <c r="P19" s="11">
        <v>1.452619E-3</v>
      </c>
      <c r="Q19" s="10">
        <v>20</v>
      </c>
      <c r="R19" s="12">
        <f t="shared" si="0"/>
        <v>1.4526190000000001</v>
      </c>
      <c r="S19" s="10">
        <v>20</v>
      </c>
    </row>
    <row r="20" spans="1:19" ht="15.75" x14ac:dyDescent="0.2">
      <c r="A20" s="13" t="s">
        <v>29</v>
      </c>
      <c r="B20" s="7">
        <v>67864550</v>
      </c>
      <c r="C20" s="8">
        <v>68</v>
      </c>
      <c r="D20" s="7">
        <v>585039.22413793101</v>
      </c>
      <c r="E20" s="8">
        <v>74</v>
      </c>
      <c r="F20" s="7">
        <v>409093.5</v>
      </c>
      <c r="G20" s="8">
        <v>67</v>
      </c>
      <c r="H20" s="9">
        <v>116</v>
      </c>
      <c r="I20" s="10">
        <v>48</v>
      </c>
      <c r="J20" s="9">
        <v>225122.99999999991</v>
      </c>
      <c r="K20" s="8">
        <v>39</v>
      </c>
      <c r="L20" s="7">
        <v>1940.7155172413786</v>
      </c>
      <c r="M20" s="8">
        <v>23</v>
      </c>
      <c r="N20" s="9">
        <v>1366.9899999999998</v>
      </c>
      <c r="O20" s="8">
        <v>11</v>
      </c>
      <c r="P20" s="11">
        <v>3.341512E-3</v>
      </c>
      <c r="Q20" s="10">
        <v>2</v>
      </c>
      <c r="R20" s="12">
        <f t="shared" si="0"/>
        <v>3.3415120000000003</v>
      </c>
      <c r="S20" s="10">
        <v>2</v>
      </c>
    </row>
    <row r="21" spans="1:19" ht="15.75" x14ac:dyDescent="0.2">
      <c r="A21" s="6" t="s">
        <v>30</v>
      </c>
      <c r="B21" s="7">
        <v>330852671</v>
      </c>
      <c r="C21" s="8">
        <v>26</v>
      </c>
      <c r="D21" s="7">
        <v>692160.39958158997</v>
      </c>
      <c r="E21" s="8">
        <v>68</v>
      </c>
      <c r="F21" s="7">
        <v>455280</v>
      </c>
      <c r="G21" s="8">
        <v>60</v>
      </c>
      <c r="H21" s="9">
        <v>478</v>
      </c>
      <c r="I21" s="10">
        <v>8</v>
      </c>
      <c r="J21" s="9">
        <v>348353.0899999995</v>
      </c>
      <c r="K21" s="8">
        <v>15</v>
      </c>
      <c r="L21" s="7">
        <v>728.77215481171447</v>
      </c>
      <c r="M21" s="8">
        <v>67</v>
      </c>
      <c r="N21" s="9">
        <v>479.78</v>
      </c>
      <c r="O21" s="8">
        <v>59</v>
      </c>
      <c r="P21" s="11">
        <v>1.0538069999999999E-3</v>
      </c>
      <c r="Q21" s="10">
        <v>42</v>
      </c>
      <c r="R21" s="12">
        <f t="shared" si="0"/>
        <v>1.0538069999999999</v>
      </c>
      <c r="S21" s="10">
        <v>42</v>
      </c>
    </row>
    <row r="22" spans="1:19" ht="15.75" x14ac:dyDescent="0.2">
      <c r="A22" s="6" t="s">
        <v>31</v>
      </c>
      <c r="B22" s="7">
        <v>278896281</v>
      </c>
      <c r="C22" s="8">
        <v>29</v>
      </c>
      <c r="D22" s="7">
        <v>1532397.1483516484</v>
      </c>
      <c r="E22" s="8">
        <v>28</v>
      </c>
      <c r="F22" s="7">
        <v>444425</v>
      </c>
      <c r="G22" s="8">
        <v>62</v>
      </c>
      <c r="H22" s="9">
        <v>182</v>
      </c>
      <c r="I22" s="10">
        <v>29</v>
      </c>
      <c r="J22" s="9">
        <v>216856.01999999987</v>
      </c>
      <c r="K22" s="8">
        <v>40</v>
      </c>
      <c r="L22" s="7">
        <v>1191.5165934065926</v>
      </c>
      <c r="M22" s="8">
        <v>43</v>
      </c>
      <c r="N22" s="9">
        <v>430.87</v>
      </c>
      <c r="O22" s="8">
        <v>65</v>
      </c>
      <c r="P22" s="11">
        <v>9.6950400000000005E-4</v>
      </c>
      <c r="Q22" s="10">
        <v>45</v>
      </c>
      <c r="R22" s="12">
        <f t="shared" si="0"/>
        <v>0.96950400000000003</v>
      </c>
      <c r="S22" s="10">
        <v>45</v>
      </c>
    </row>
    <row r="23" spans="1:19" ht="15.75" x14ac:dyDescent="0.2">
      <c r="A23" s="13" t="s">
        <v>32</v>
      </c>
      <c r="B23" s="7">
        <v>14158652</v>
      </c>
      <c r="C23" s="8">
        <v>82</v>
      </c>
      <c r="D23" s="7">
        <v>442457.875</v>
      </c>
      <c r="E23" s="8">
        <v>80</v>
      </c>
      <c r="F23" s="7">
        <v>415875</v>
      </c>
      <c r="G23" s="8">
        <v>66</v>
      </c>
      <c r="H23" s="9">
        <v>32</v>
      </c>
      <c r="I23" s="10">
        <v>81</v>
      </c>
      <c r="J23" s="9">
        <v>8233.989999999998</v>
      </c>
      <c r="K23" s="8">
        <v>81</v>
      </c>
      <c r="L23" s="7">
        <v>257.31218749999994</v>
      </c>
      <c r="M23" s="8">
        <v>80</v>
      </c>
      <c r="N23" s="9">
        <v>242.61</v>
      </c>
      <c r="O23" s="8">
        <v>74</v>
      </c>
      <c r="P23" s="11">
        <v>5.8338200000000002E-4</v>
      </c>
      <c r="Q23" s="10">
        <v>62</v>
      </c>
      <c r="R23" s="12">
        <f t="shared" si="0"/>
        <v>0.58338200000000007</v>
      </c>
      <c r="S23" s="10">
        <v>62</v>
      </c>
    </row>
    <row r="24" spans="1:19" ht="15.75" x14ac:dyDescent="0.2">
      <c r="A24" s="13" t="s">
        <v>33</v>
      </c>
      <c r="B24" s="7">
        <v>6985743616</v>
      </c>
      <c r="C24" s="8">
        <v>3</v>
      </c>
      <c r="D24" s="7">
        <v>13205564.491493383</v>
      </c>
      <c r="E24" s="8">
        <v>4</v>
      </c>
      <c r="F24" s="7">
        <v>185000</v>
      </c>
      <c r="G24" s="8">
        <v>81</v>
      </c>
      <c r="H24" s="9">
        <v>529</v>
      </c>
      <c r="I24" s="10">
        <v>7</v>
      </c>
      <c r="J24" s="9">
        <v>2906813.651132856</v>
      </c>
      <c r="K24" s="8">
        <v>4</v>
      </c>
      <c r="L24" s="7">
        <v>5494.9218357898981</v>
      </c>
      <c r="M24" s="8">
        <v>4</v>
      </c>
      <c r="N24" s="9">
        <v>95.595309</v>
      </c>
      <c r="O24" s="8">
        <v>79</v>
      </c>
      <c r="P24" s="11">
        <v>5.1673140000000001E-4</v>
      </c>
      <c r="Q24" s="10">
        <v>68</v>
      </c>
      <c r="R24" s="12">
        <f t="shared" si="0"/>
        <v>0.51673140000000006</v>
      </c>
      <c r="S24" s="10">
        <v>68</v>
      </c>
    </row>
    <row r="25" spans="1:19" ht="15.75" x14ac:dyDescent="0.2">
      <c r="A25" s="6" t="s">
        <v>34</v>
      </c>
      <c r="B25" s="7">
        <v>2389314334</v>
      </c>
      <c r="C25" s="8">
        <v>8</v>
      </c>
      <c r="D25" s="7">
        <v>1652361.2268326418</v>
      </c>
      <c r="E25" s="8">
        <v>25</v>
      </c>
      <c r="F25" s="7">
        <v>372500</v>
      </c>
      <c r="G25" s="8">
        <v>70</v>
      </c>
      <c r="H25" s="9">
        <v>1446</v>
      </c>
      <c r="I25" s="10">
        <v>1</v>
      </c>
      <c r="J25" s="9">
        <v>3363627.6500000078</v>
      </c>
      <c r="K25" s="8">
        <v>2</v>
      </c>
      <c r="L25" s="7">
        <v>2326.1602005532559</v>
      </c>
      <c r="M25" s="8">
        <v>15</v>
      </c>
      <c r="N25" s="9">
        <v>525.56500000000005</v>
      </c>
      <c r="O25" s="8">
        <v>56</v>
      </c>
      <c r="P25" s="11">
        <v>1.415899E-3</v>
      </c>
      <c r="Q25" s="10">
        <v>22</v>
      </c>
      <c r="R25" s="12">
        <f t="shared" si="0"/>
        <v>1.415899</v>
      </c>
      <c r="S25" s="10">
        <v>22</v>
      </c>
    </row>
    <row r="26" spans="1:19" ht="15.75" x14ac:dyDescent="0.2">
      <c r="A26" s="6" t="s">
        <v>35</v>
      </c>
      <c r="B26" s="7">
        <v>181077503</v>
      </c>
      <c r="C26" s="8">
        <v>42</v>
      </c>
      <c r="D26" s="7">
        <v>1968233.7282608696</v>
      </c>
      <c r="E26" s="8">
        <v>20</v>
      </c>
      <c r="F26" s="7">
        <v>1076537.5</v>
      </c>
      <c r="G26" s="8">
        <v>16</v>
      </c>
      <c r="H26" s="9">
        <v>92</v>
      </c>
      <c r="I26" s="10">
        <v>67</v>
      </c>
      <c r="J26" s="9">
        <v>128481</v>
      </c>
      <c r="K26" s="8">
        <v>57</v>
      </c>
      <c r="L26" s="7">
        <v>1396.5326086956522</v>
      </c>
      <c r="M26" s="8">
        <v>35</v>
      </c>
      <c r="N26" s="9">
        <v>763.84</v>
      </c>
      <c r="O26" s="8">
        <v>33</v>
      </c>
      <c r="P26" s="11">
        <v>7.0953699999999999E-4</v>
      </c>
      <c r="Q26" s="10">
        <v>57</v>
      </c>
      <c r="R26" s="12">
        <f t="shared" si="0"/>
        <v>0.70953699999999997</v>
      </c>
      <c r="S26" s="10">
        <v>57</v>
      </c>
    </row>
    <row r="27" spans="1:19" ht="15.75" x14ac:dyDescent="0.2">
      <c r="A27" s="13" t="s">
        <v>36</v>
      </c>
      <c r="B27" s="7">
        <v>33841650</v>
      </c>
      <c r="C27" s="8">
        <v>80</v>
      </c>
      <c r="D27" s="7">
        <v>417798.14814814815</v>
      </c>
      <c r="E27" s="8">
        <v>81</v>
      </c>
      <c r="F27" s="7">
        <v>298600</v>
      </c>
      <c r="G27" s="8">
        <v>77</v>
      </c>
      <c r="H27" s="9">
        <v>81</v>
      </c>
      <c r="I27" s="10">
        <v>72</v>
      </c>
      <c r="J27" s="9">
        <v>30270</v>
      </c>
      <c r="K27" s="8">
        <v>77</v>
      </c>
      <c r="L27" s="7">
        <v>373.7037037037037</v>
      </c>
      <c r="M27" s="8">
        <v>78</v>
      </c>
      <c r="N27" s="9">
        <v>267.08999999999997</v>
      </c>
      <c r="O27" s="8">
        <v>69</v>
      </c>
      <c r="P27" s="11">
        <v>8.9446000000000003E-4</v>
      </c>
      <c r="Q27" s="10">
        <v>47</v>
      </c>
      <c r="R27" s="12">
        <f t="shared" si="0"/>
        <v>0.89446000000000003</v>
      </c>
      <c r="S27" s="10">
        <v>47</v>
      </c>
    </row>
    <row r="28" spans="1:19" ht="15.75" x14ac:dyDescent="0.2">
      <c r="A28" s="6" t="s">
        <v>37</v>
      </c>
      <c r="B28" s="7">
        <v>2426467673</v>
      </c>
      <c r="C28" s="8">
        <v>7</v>
      </c>
      <c r="D28" s="7">
        <v>1754495.7866955893</v>
      </c>
      <c r="E28" s="8">
        <v>23</v>
      </c>
      <c r="F28" s="7">
        <v>883275</v>
      </c>
      <c r="G28" s="8">
        <v>22</v>
      </c>
      <c r="H28" s="9">
        <v>1383</v>
      </c>
      <c r="I28" s="10">
        <v>2</v>
      </c>
      <c r="J28" s="9">
        <v>2598764.64993014</v>
      </c>
      <c r="K28" s="8">
        <v>5</v>
      </c>
      <c r="L28" s="7">
        <v>1879.0778379827477</v>
      </c>
      <c r="M28" s="8">
        <v>24</v>
      </c>
      <c r="N28" s="9">
        <v>925.63630320000004</v>
      </c>
      <c r="O28" s="8">
        <v>22</v>
      </c>
      <c r="P28" s="11">
        <v>1.0750712E-3</v>
      </c>
      <c r="Q28" s="10">
        <v>40</v>
      </c>
      <c r="R28" s="12">
        <f t="shared" si="0"/>
        <v>1.0750712</v>
      </c>
      <c r="S28" s="10">
        <v>40</v>
      </c>
    </row>
    <row r="29" spans="1:19" ht="15.75" x14ac:dyDescent="0.2">
      <c r="A29" s="13" t="s">
        <v>38</v>
      </c>
      <c r="B29" s="7">
        <v>78125820</v>
      </c>
      <c r="C29" s="8">
        <v>65</v>
      </c>
      <c r="D29" s="7">
        <v>781258.2</v>
      </c>
      <c r="E29" s="8">
        <v>61</v>
      </c>
      <c r="F29" s="7">
        <v>482712.5</v>
      </c>
      <c r="G29" s="8">
        <v>56</v>
      </c>
      <c r="H29" s="9">
        <v>100</v>
      </c>
      <c r="I29" s="10">
        <v>62</v>
      </c>
      <c r="J29" s="9">
        <v>287009.06</v>
      </c>
      <c r="K29" s="8">
        <v>27</v>
      </c>
      <c r="L29" s="7">
        <v>2870.0906</v>
      </c>
      <c r="M29" s="8">
        <v>10</v>
      </c>
      <c r="N29" s="9">
        <v>1773.33</v>
      </c>
      <c r="O29" s="8">
        <v>5</v>
      </c>
      <c r="P29" s="11">
        <v>3.6736770000000002E-3</v>
      </c>
      <c r="Q29" s="10">
        <v>1</v>
      </c>
      <c r="R29" s="12">
        <f t="shared" si="0"/>
        <v>3.6736770000000001</v>
      </c>
      <c r="S29" s="10">
        <v>1</v>
      </c>
    </row>
    <row r="30" spans="1:19" ht="15.75" x14ac:dyDescent="0.2">
      <c r="A30" s="6" t="s">
        <v>39</v>
      </c>
      <c r="B30" s="7">
        <v>17195307670</v>
      </c>
      <c r="C30" s="8">
        <v>1</v>
      </c>
      <c r="D30" s="7">
        <v>13811492.104417671</v>
      </c>
      <c r="E30" s="8">
        <v>3</v>
      </c>
      <c r="F30" s="7">
        <v>203000</v>
      </c>
      <c r="G30" s="8">
        <v>79</v>
      </c>
      <c r="H30" s="9">
        <v>1245</v>
      </c>
      <c r="I30" s="10">
        <v>3</v>
      </c>
      <c r="J30" s="9">
        <v>1611796.1899999892</v>
      </c>
      <c r="K30" s="8">
        <v>7</v>
      </c>
      <c r="L30" s="7">
        <v>1294.6154136546099</v>
      </c>
      <c r="M30" s="8">
        <v>37</v>
      </c>
      <c r="N30" s="9">
        <v>19.079999999999998</v>
      </c>
      <c r="O30" s="8">
        <v>81</v>
      </c>
      <c r="P30" s="11">
        <v>9.4012599999999995E-5</v>
      </c>
      <c r="Q30" s="10">
        <v>81</v>
      </c>
      <c r="R30" s="12">
        <f t="shared" si="0"/>
        <v>9.4012600000000002E-2</v>
      </c>
      <c r="S30" s="10">
        <v>81</v>
      </c>
    </row>
    <row r="31" spans="1:19" ht="15.75" x14ac:dyDescent="0.2">
      <c r="A31" s="13" t="s">
        <v>40</v>
      </c>
      <c r="B31" s="7">
        <v>85195456</v>
      </c>
      <c r="C31" s="8">
        <v>63</v>
      </c>
      <c r="D31" s="7">
        <v>3704150.2608695654</v>
      </c>
      <c r="E31" s="8">
        <v>11</v>
      </c>
      <c r="F31" s="7">
        <v>2637250</v>
      </c>
      <c r="G31" s="8">
        <v>3</v>
      </c>
      <c r="H31" s="9">
        <v>23</v>
      </c>
      <c r="I31" s="10">
        <v>82</v>
      </c>
      <c r="J31" s="9">
        <v>196184</v>
      </c>
      <c r="K31" s="8">
        <v>44</v>
      </c>
      <c r="L31" s="7">
        <v>8529.7391304347821</v>
      </c>
      <c r="M31" s="8">
        <v>3</v>
      </c>
      <c r="N31" s="9">
        <v>6072.93</v>
      </c>
      <c r="O31" s="8">
        <v>1</v>
      </c>
      <c r="P31" s="11">
        <v>2.3027519999999999E-3</v>
      </c>
      <c r="Q31" s="10">
        <v>6</v>
      </c>
      <c r="R31" s="12">
        <f t="shared" si="0"/>
        <v>2.3027519999999999</v>
      </c>
      <c r="S31" s="10">
        <v>6</v>
      </c>
    </row>
    <row r="32" spans="1:19" ht="15.75" x14ac:dyDescent="0.2">
      <c r="A32" s="13" t="s">
        <v>41</v>
      </c>
      <c r="B32" s="7">
        <v>63722739</v>
      </c>
      <c r="C32" s="8">
        <v>69</v>
      </c>
      <c r="D32" s="7">
        <v>663778.53125</v>
      </c>
      <c r="E32" s="8">
        <v>70</v>
      </c>
      <c r="F32" s="7">
        <v>471606.5</v>
      </c>
      <c r="G32" s="8">
        <v>57</v>
      </c>
      <c r="H32" s="9">
        <v>96</v>
      </c>
      <c r="I32" s="10">
        <v>65</v>
      </c>
      <c r="J32" s="9">
        <v>166175.01000000004</v>
      </c>
      <c r="K32" s="8">
        <v>52</v>
      </c>
      <c r="L32" s="7">
        <v>1730.9896875000004</v>
      </c>
      <c r="M32" s="8">
        <v>29</v>
      </c>
      <c r="N32" s="9">
        <v>1229.845</v>
      </c>
      <c r="O32" s="8">
        <v>16</v>
      </c>
      <c r="P32" s="11">
        <v>2.6077819999999999E-3</v>
      </c>
      <c r="Q32" s="10">
        <v>3</v>
      </c>
      <c r="R32" s="12">
        <f t="shared" si="0"/>
        <v>2.6077819999999998</v>
      </c>
      <c r="S32" s="10">
        <v>3</v>
      </c>
    </row>
    <row r="33" spans="1:19" ht="15.75" x14ac:dyDescent="0.2">
      <c r="A33" s="13" t="s">
        <v>42</v>
      </c>
      <c r="B33" s="7">
        <v>319957532</v>
      </c>
      <c r="C33" s="8">
        <v>27</v>
      </c>
      <c r="D33" s="7">
        <v>1338734.4435146444</v>
      </c>
      <c r="E33" s="8">
        <v>33</v>
      </c>
      <c r="F33" s="7">
        <v>1002975</v>
      </c>
      <c r="G33" s="8">
        <v>18</v>
      </c>
      <c r="H33" s="9">
        <v>239</v>
      </c>
      <c r="I33" s="10">
        <v>18</v>
      </c>
      <c r="J33" s="9">
        <v>424899.9899999997</v>
      </c>
      <c r="K33" s="8">
        <v>12</v>
      </c>
      <c r="L33" s="7">
        <v>1777.8242259414214</v>
      </c>
      <c r="M33" s="8">
        <v>28</v>
      </c>
      <c r="N33" s="9">
        <v>1331.94</v>
      </c>
      <c r="O33" s="8">
        <v>15</v>
      </c>
      <c r="P33" s="11">
        <v>1.3279889999999999E-3</v>
      </c>
      <c r="Q33" s="10">
        <v>25</v>
      </c>
      <c r="R33" s="12">
        <f t="shared" si="0"/>
        <v>1.3279889999999999</v>
      </c>
      <c r="S33" s="10">
        <v>25</v>
      </c>
    </row>
    <row r="34" spans="1:19" ht="15.75" x14ac:dyDescent="0.2">
      <c r="A34" s="6" t="s">
        <v>43</v>
      </c>
      <c r="B34" s="7">
        <v>45195240</v>
      </c>
      <c r="C34" s="8">
        <v>76</v>
      </c>
      <c r="D34" s="7">
        <v>903904.8</v>
      </c>
      <c r="E34" s="8">
        <v>51</v>
      </c>
      <c r="F34" s="7">
        <v>857387</v>
      </c>
      <c r="G34" s="8">
        <v>24</v>
      </c>
      <c r="H34" s="9">
        <v>50</v>
      </c>
      <c r="I34" s="10">
        <v>79</v>
      </c>
      <c r="J34" s="9">
        <v>35297.970000000008</v>
      </c>
      <c r="K34" s="8">
        <v>75</v>
      </c>
      <c r="L34" s="7">
        <v>705.95940000000019</v>
      </c>
      <c r="M34" s="8">
        <v>69</v>
      </c>
      <c r="N34" s="9">
        <v>669.63</v>
      </c>
      <c r="O34" s="8">
        <v>43</v>
      </c>
      <c r="P34" s="11">
        <v>7.8101099999999997E-4</v>
      </c>
      <c r="Q34" s="10">
        <v>54</v>
      </c>
      <c r="R34" s="12">
        <f t="shared" si="0"/>
        <v>0.78101100000000001</v>
      </c>
      <c r="S34" s="10">
        <v>54</v>
      </c>
    </row>
    <row r="35" spans="1:19" ht="15.75" x14ac:dyDescent="0.2">
      <c r="A35" s="13" t="s">
        <v>44</v>
      </c>
      <c r="B35" s="7">
        <v>58280400</v>
      </c>
      <c r="C35" s="8">
        <v>70</v>
      </c>
      <c r="D35" s="7">
        <v>654835.95505617978</v>
      </c>
      <c r="E35" s="8">
        <v>71</v>
      </c>
      <c r="F35" s="7">
        <v>523150</v>
      </c>
      <c r="G35" s="8">
        <v>54</v>
      </c>
      <c r="H35" s="9">
        <v>89</v>
      </c>
      <c r="I35" s="10">
        <v>68</v>
      </c>
      <c r="J35" s="9">
        <v>124708.95000000004</v>
      </c>
      <c r="K35" s="8">
        <v>59</v>
      </c>
      <c r="L35" s="7">
        <v>1401.2241573033712</v>
      </c>
      <c r="M35" s="8">
        <v>34</v>
      </c>
      <c r="N35" s="9">
        <v>1129.18</v>
      </c>
      <c r="O35" s="8">
        <v>20</v>
      </c>
      <c r="P35" s="11">
        <v>2.164118E-3</v>
      </c>
      <c r="Q35" s="10">
        <v>8</v>
      </c>
      <c r="R35" s="12">
        <f t="shared" si="0"/>
        <v>2.1641180000000002</v>
      </c>
      <c r="S35" s="10">
        <v>8</v>
      </c>
    </row>
    <row r="36" spans="1:19" ht="15.75" x14ac:dyDescent="0.2">
      <c r="A36" s="6" t="s">
        <v>45</v>
      </c>
      <c r="B36" s="7">
        <v>497735595</v>
      </c>
      <c r="C36" s="8">
        <v>15</v>
      </c>
      <c r="D36" s="7">
        <v>2633521.6666666665</v>
      </c>
      <c r="E36" s="8">
        <v>16</v>
      </c>
      <c r="F36" s="7">
        <v>758515</v>
      </c>
      <c r="G36" s="8">
        <v>31</v>
      </c>
      <c r="H36" s="9">
        <v>189</v>
      </c>
      <c r="I36" s="10">
        <v>26</v>
      </c>
      <c r="J36" s="9" t="s">
        <v>46</v>
      </c>
      <c r="K36" s="8" t="s">
        <v>46</v>
      </c>
      <c r="L36" s="7" t="s">
        <v>46</v>
      </c>
      <c r="M36" s="8" t="s">
        <v>46</v>
      </c>
      <c r="N36" s="9" t="s">
        <v>46</v>
      </c>
      <c r="O36" s="8" t="s">
        <v>46</v>
      </c>
      <c r="P36" s="9" t="s">
        <v>46</v>
      </c>
      <c r="Q36" s="10" t="s">
        <v>46</v>
      </c>
      <c r="R36" s="9" t="s">
        <v>46</v>
      </c>
      <c r="S36" s="10" t="s">
        <v>46</v>
      </c>
    </row>
    <row r="37" spans="1:19" ht="15.75" x14ac:dyDescent="0.2">
      <c r="A37" s="6" t="s">
        <v>47</v>
      </c>
      <c r="B37" s="7">
        <v>141540587</v>
      </c>
      <c r="C37" s="8">
        <v>48</v>
      </c>
      <c r="D37" s="7">
        <v>852654.13855421683</v>
      </c>
      <c r="E37" s="8">
        <v>55</v>
      </c>
      <c r="F37" s="7">
        <v>572596.5</v>
      </c>
      <c r="G37" s="8">
        <v>46</v>
      </c>
      <c r="H37" s="9">
        <v>166</v>
      </c>
      <c r="I37" s="10">
        <v>34</v>
      </c>
      <c r="J37" s="9">
        <v>333558.99</v>
      </c>
      <c r="K37" s="8">
        <v>18</v>
      </c>
      <c r="L37" s="7">
        <v>2009.3915060240963</v>
      </c>
      <c r="M37" s="8">
        <v>19</v>
      </c>
      <c r="N37" s="9">
        <v>1351.77</v>
      </c>
      <c r="O37" s="8">
        <v>14</v>
      </c>
      <c r="P37" s="11">
        <v>2.360773E-3</v>
      </c>
      <c r="Q37" s="10">
        <v>5</v>
      </c>
      <c r="R37" s="12">
        <f t="shared" si="0"/>
        <v>2.360773</v>
      </c>
      <c r="S37" s="10">
        <v>5</v>
      </c>
    </row>
    <row r="38" spans="1:19" ht="15.75" x14ac:dyDescent="0.2">
      <c r="A38" s="6" t="s">
        <v>48</v>
      </c>
      <c r="B38" s="7">
        <v>487401498</v>
      </c>
      <c r="C38" s="8">
        <v>16</v>
      </c>
      <c r="D38" s="7">
        <v>3481439.2714285715</v>
      </c>
      <c r="E38" s="8">
        <v>13</v>
      </c>
      <c r="F38" s="7">
        <v>1600000</v>
      </c>
      <c r="G38" s="8">
        <v>9</v>
      </c>
      <c r="H38" s="9">
        <v>140</v>
      </c>
      <c r="I38" s="10">
        <v>38</v>
      </c>
      <c r="J38" s="9">
        <v>255148.87000000011</v>
      </c>
      <c r="K38" s="8">
        <v>32</v>
      </c>
      <c r="L38" s="7">
        <v>1822.4919285714293</v>
      </c>
      <c r="M38" s="8">
        <v>26</v>
      </c>
      <c r="N38" s="9">
        <v>837.57999999999993</v>
      </c>
      <c r="O38" s="8">
        <v>26</v>
      </c>
      <c r="P38" s="11">
        <v>5.2348800000000001E-4</v>
      </c>
      <c r="Q38" s="10">
        <v>67</v>
      </c>
      <c r="R38" s="12">
        <f t="shared" si="0"/>
        <v>0.52348800000000006</v>
      </c>
      <c r="S38" s="10">
        <v>67</v>
      </c>
    </row>
    <row r="39" spans="1:19" ht="15.75" x14ac:dyDescent="0.2">
      <c r="A39" s="6" t="s">
        <v>49</v>
      </c>
      <c r="B39" s="7">
        <v>218872951</v>
      </c>
      <c r="C39" s="8">
        <v>32</v>
      </c>
      <c r="D39" s="7">
        <v>990375.34389140271</v>
      </c>
      <c r="E39" s="8">
        <v>47</v>
      </c>
      <c r="F39" s="7">
        <v>696100</v>
      </c>
      <c r="G39" s="8">
        <v>36</v>
      </c>
      <c r="H39" s="9">
        <v>221</v>
      </c>
      <c r="I39" s="10">
        <v>21</v>
      </c>
      <c r="J39" s="9">
        <v>172392.06999999995</v>
      </c>
      <c r="K39" s="8">
        <v>51</v>
      </c>
      <c r="L39" s="7">
        <v>780.0546153846152</v>
      </c>
      <c r="M39" s="8">
        <v>65</v>
      </c>
      <c r="N39" s="9">
        <v>545.63</v>
      </c>
      <c r="O39" s="8">
        <v>54</v>
      </c>
      <c r="P39" s="11">
        <v>7.8927499999999998E-4</v>
      </c>
      <c r="Q39" s="10">
        <v>52</v>
      </c>
      <c r="R39" s="12">
        <f t="shared" si="0"/>
        <v>0.78927499999999995</v>
      </c>
      <c r="S39" s="10">
        <v>52</v>
      </c>
    </row>
    <row r="40" spans="1:19" ht="15.75" x14ac:dyDescent="0.2">
      <c r="A40" s="6" t="s">
        <v>50</v>
      </c>
      <c r="B40" s="7">
        <v>143938009</v>
      </c>
      <c r="C40" s="8">
        <v>47</v>
      </c>
      <c r="D40" s="7">
        <v>1199483.4083333334</v>
      </c>
      <c r="E40" s="8">
        <v>37</v>
      </c>
      <c r="F40" s="7">
        <v>897000</v>
      </c>
      <c r="G40" s="8">
        <v>20</v>
      </c>
      <c r="H40" s="9">
        <v>120</v>
      </c>
      <c r="I40" s="10">
        <v>45</v>
      </c>
      <c r="J40" s="9">
        <v>77164.039999999964</v>
      </c>
      <c r="K40" s="8">
        <v>67</v>
      </c>
      <c r="L40" s="7">
        <v>643.03366666666636</v>
      </c>
      <c r="M40" s="8">
        <v>70</v>
      </c>
      <c r="N40" s="9">
        <v>480.87</v>
      </c>
      <c r="O40" s="8">
        <v>58</v>
      </c>
      <c r="P40" s="11">
        <v>5.3609199999999995E-4</v>
      </c>
      <c r="Q40" s="10">
        <v>65</v>
      </c>
      <c r="R40" s="12">
        <f t="shared" si="0"/>
        <v>0.5360919999999999</v>
      </c>
      <c r="S40" s="10">
        <v>65</v>
      </c>
    </row>
    <row r="41" spans="1:19" ht="15.75" x14ac:dyDescent="0.2">
      <c r="A41" s="6" t="s">
        <v>51</v>
      </c>
      <c r="B41" s="7">
        <v>92305571</v>
      </c>
      <c r="C41" s="8">
        <v>61</v>
      </c>
      <c r="D41" s="7">
        <v>710042.85384615383</v>
      </c>
      <c r="E41" s="8">
        <v>65</v>
      </c>
      <c r="F41" s="7">
        <v>522476</v>
      </c>
      <c r="G41" s="8">
        <v>55</v>
      </c>
      <c r="H41" s="9">
        <v>130</v>
      </c>
      <c r="I41" s="10">
        <v>40</v>
      </c>
      <c r="J41" s="9">
        <v>106515.07999999999</v>
      </c>
      <c r="K41" s="8">
        <v>62</v>
      </c>
      <c r="L41" s="7">
        <v>819.34676923076916</v>
      </c>
      <c r="M41" s="8">
        <v>63</v>
      </c>
      <c r="N41" s="9">
        <v>603.01</v>
      </c>
      <c r="O41" s="8">
        <v>52</v>
      </c>
      <c r="P41" s="11">
        <v>1.1541329999999999E-3</v>
      </c>
      <c r="Q41" s="10">
        <v>34</v>
      </c>
      <c r="R41" s="12">
        <f t="shared" si="0"/>
        <v>1.1541329999999999</v>
      </c>
      <c r="S41" s="10">
        <v>34</v>
      </c>
    </row>
    <row r="42" spans="1:19" ht="15.75" x14ac:dyDescent="0.2">
      <c r="A42" s="6" t="s">
        <v>52</v>
      </c>
      <c r="B42" s="7">
        <v>191688679</v>
      </c>
      <c r="C42" s="8">
        <v>37</v>
      </c>
      <c r="D42" s="7">
        <v>948953.85643564351</v>
      </c>
      <c r="E42" s="8">
        <v>49</v>
      </c>
      <c r="F42" s="7">
        <v>598496.5</v>
      </c>
      <c r="G42" s="8">
        <v>41</v>
      </c>
      <c r="H42" s="9">
        <v>202</v>
      </c>
      <c r="I42" s="10">
        <v>22</v>
      </c>
      <c r="J42" s="9">
        <v>127818.96999999994</v>
      </c>
      <c r="K42" s="8">
        <v>58</v>
      </c>
      <c r="L42" s="7">
        <v>632.76717821782154</v>
      </c>
      <c r="M42" s="8">
        <v>71</v>
      </c>
      <c r="N42" s="9">
        <v>400.44499999999999</v>
      </c>
      <c r="O42" s="8">
        <v>66</v>
      </c>
      <c r="P42" s="11">
        <v>6.6908199999999999E-4</v>
      </c>
      <c r="Q42" s="10">
        <v>58</v>
      </c>
      <c r="R42" s="12">
        <f t="shared" si="0"/>
        <v>0.66908199999999995</v>
      </c>
      <c r="S42" s="10">
        <v>58</v>
      </c>
    </row>
    <row r="43" spans="1:19" ht="15.75" x14ac:dyDescent="0.2">
      <c r="A43" s="6" t="s">
        <v>53</v>
      </c>
      <c r="B43" s="7">
        <v>875625337</v>
      </c>
      <c r="C43" s="8">
        <v>12</v>
      </c>
      <c r="D43" s="7">
        <v>6534517.4402985079</v>
      </c>
      <c r="E43" s="8">
        <v>8</v>
      </c>
      <c r="F43" s="7">
        <v>2138177.5</v>
      </c>
      <c r="G43" s="8">
        <v>4</v>
      </c>
      <c r="H43" s="9">
        <v>134</v>
      </c>
      <c r="I43" s="10">
        <v>39</v>
      </c>
      <c r="J43" s="9">
        <v>348326.98</v>
      </c>
      <c r="K43" s="8">
        <v>16</v>
      </c>
      <c r="L43" s="7">
        <v>2599.4550746268656</v>
      </c>
      <c r="M43" s="8">
        <v>14</v>
      </c>
      <c r="N43" s="9">
        <v>850.57999999999993</v>
      </c>
      <c r="O43" s="8">
        <v>24</v>
      </c>
      <c r="P43" s="11">
        <v>3.9780600000000001E-4</v>
      </c>
      <c r="Q43" s="10">
        <v>75</v>
      </c>
      <c r="R43" s="12">
        <f t="shared" si="0"/>
        <v>0.39780599999999999</v>
      </c>
      <c r="S43" s="10">
        <v>75</v>
      </c>
    </row>
    <row r="44" spans="1:19" ht="15.75" x14ac:dyDescent="0.2">
      <c r="A44" s="13" t="s">
        <v>54</v>
      </c>
      <c r="B44" s="7">
        <v>297892301</v>
      </c>
      <c r="C44" s="8">
        <v>28</v>
      </c>
      <c r="D44" s="7">
        <v>1645813.8176795579</v>
      </c>
      <c r="E44" s="8">
        <v>26</v>
      </c>
      <c r="F44" s="7">
        <v>1048205</v>
      </c>
      <c r="G44" s="8">
        <v>17</v>
      </c>
      <c r="H44" s="9">
        <v>181</v>
      </c>
      <c r="I44" s="10">
        <v>30</v>
      </c>
      <c r="J44" s="9">
        <v>383422.09</v>
      </c>
      <c r="K44" s="8">
        <v>14</v>
      </c>
      <c r="L44" s="7">
        <v>2118.3540883977903</v>
      </c>
      <c r="M44" s="8">
        <v>17</v>
      </c>
      <c r="N44" s="9">
        <v>1358.12</v>
      </c>
      <c r="O44" s="8">
        <v>13</v>
      </c>
      <c r="P44" s="11">
        <v>1.295661E-3</v>
      </c>
      <c r="Q44" s="10">
        <v>28</v>
      </c>
      <c r="R44" s="12">
        <f t="shared" si="0"/>
        <v>1.295661</v>
      </c>
      <c r="S44" s="10">
        <v>28</v>
      </c>
    </row>
    <row r="45" spans="1:19" ht="15.75" x14ac:dyDescent="0.2">
      <c r="A45" s="13" t="s">
        <v>55</v>
      </c>
      <c r="B45" s="7">
        <v>223488725</v>
      </c>
      <c r="C45" s="8">
        <v>31</v>
      </c>
      <c r="D45" s="7">
        <v>812686.27272727271</v>
      </c>
      <c r="E45" s="8">
        <v>59</v>
      </c>
      <c r="F45" s="7">
        <v>541750</v>
      </c>
      <c r="G45" s="8">
        <v>52</v>
      </c>
      <c r="H45" s="9">
        <v>275</v>
      </c>
      <c r="I45" s="10">
        <v>15</v>
      </c>
      <c r="J45" s="9">
        <v>317254.18999999989</v>
      </c>
      <c r="K45" s="8">
        <v>21</v>
      </c>
      <c r="L45" s="7">
        <v>1153.6515999999997</v>
      </c>
      <c r="M45" s="8">
        <v>48</v>
      </c>
      <c r="N45" s="9">
        <v>769.04</v>
      </c>
      <c r="O45" s="8">
        <v>31</v>
      </c>
      <c r="P45" s="11">
        <v>1.419553E-3</v>
      </c>
      <c r="Q45" s="10">
        <v>21</v>
      </c>
      <c r="R45" s="12">
        <f t="shared" si="0"/>
        <v>1.4195530000000001</v>
      </c>
      <c r="S45" s="10">
        <v>21</v>
      </c>
    </row>
    <row r="46" spans="1:19" ht="15.75" x14ac:dyDescent="0.2">
      <c r="A46" s="6" t="s">
        <v>56</v>
      </c>
      <c r="B46" s="7">
        <v>53544493</v>
      </c>
      <c r="C46" s="8">
        <v>73</v>
      </c>
      <c r="D46" s="7">
        <v>478075.83035714284</v>
      </c>
      <c r="E46" s="8">
        <v>78</v>
      </c>
      <c r="F46" s="7">
        <v>369712.5</v>
      </c>
      <c r="G46" s="8">
        <v>71</v>
      </c>
      <c r="H46" s="9">
        <v>112</v>
      </c>
      <c r="I46" s="10">
        <v>50</v>
      </c>
      <c r="J46" s="9">
        <v>107663.94</v>
      </c>
      <c r="K46" s="8">
        <v>61</v>
      </c>
      <c r="L46" s="7">
        <v>961.28517857142856</v>
      </c>
      <c r="M46" s="8">
        <v>57</v>
      </c>
      <c r="N46" s="9">
        <v>747.15499999999997</v>
      </c>
      <c r="O46" s="8">
        <v>37</v>
      </c>
      <c r="P46" s="11">
        <v>2.0209149999999999E-3</v>
      </c>
      <c r="Q46" s="10">
        <v>11</v>
      </c>
      <c r="R46" s="12">
        <f t="shared" si="0"/>
        <v>2.020915</v>
      </c>
      <c r="S46" s="10">
        <v>11</v>
      </c>
    </row>
    <row r="47" spans="1:19" ht="15.75" x14ac:dyDescent="0.2">
      <c r="A47" s="6" t="s">
        <v>57</v>
      </c>
      <c r="B47" s="7">
        <v>95317050</v>
      </c>
      <c r="C47" s="8">
        <v>59</v>
      </c>
      <c r="D47" s="7">
        <v>1134726.7857142857</v>
      </c>
      <c r="E47" s="8">
        <v>42</v>
      </c>
      <c r="F47" s="7">
        <v>585625</v>
      </c>
      <c r="G47" s="8">
        <v>44</v>
      </c>
      <c r="H47" s="9">
        <v>84</v>
      </c>
      <c r="I47" s="10">
        <v>70</v>
      </c>
      <c r="J47" s="9">
        <v>105999.96999999999</v>
      </c>
      <c r="K47" s="8">
        <v>63</v>
      </c>
      <c r="L47" s="7">
        <v>1261.9044047619045</v>
      </c>
      <c r="M47" s="8">
        <v>40</v>
      </c>
      <c r="N47" s="9">
        <v>651.26</v>
      </c>
      <c r="O47" s="8">
        <v>44</v>
      </c>
      <c r="P47" s="11">
        <v>1.1120780000000001E-3</v>
      </c>
      <c r="Q47" s="10">
        <v>38</v>
      </c>
      <c r="R47" s="12">
        <f t="shared" si="0"/>
        <v>1.1120780000000001</v>
      </c>
      <c r="S47" s="10">
        <v>38</v>
      </c>
    </row>
    <row r="48" spans="1:19" ht="15.75" x14ac:dyDescent="0.2">
      <c r="A48" s="13" t="s">
        <v>58</v>
      </c>
      <c r="B48" s="7">
        <v>391207907</v>
      </c>
      <c r="C48" s="8">
        <v>21</v>
      </c>
      <c r="D48" s="7">
        <v>3556435.5181818181</v>
      </c>
      <c r="E48" s="8">
        <v>12</v>
      </c>
      <c r="F48" s="7">
        <v>1735700</v>
      </c>
      <c r="G48" s="8">
        <v>8</v>
      </c>
      <c r="H48" s="9">
        <v>110</v>
      </c>
      <c r="I48" s="10">
        <v>53</v>
      </c>
      <c r="J48" s="9">
        <v>181617.92000000007</v>
      </c>
      <c r="K48" s="8">
        <v>50</v>
      </c>
      <c r="L48" s="7">
        <v>1651.0720000000006</v>
      </c>
      <c r="M48" s="8">
        <v>31</v>
      </c>
      <c r="N48" s="9">
        <v>805.8</v>
      </c>
      <c r="O48" s="8">
        <v>29</v>
      </c>
      <c r="P48" s="11">
        <v>4.6424900000000002E-4</v>
      </c>
      <c r="Q48" s="10">
        <v>72</v>
      </c>
      <c r="R48" s="12">
        <f t="shared" si="0"/>
        <v>0.46424900000000002</v>
      </c>
      <c r="S48" s="10">
        <v>72</v>
      </c>
    </row>
    <row r="49" spans="1:19" ht="15.75" x14ac:dyDescent="0.2">
      <c r="A49" s="13" t="s">
        <v>59</v>
      </c>
      <c r="B49" s="7">
        <v>45232143</v>
      </c>
      <c r="C49" s="8">
        <v>75</v>
      </c>
      <c r="D49" s="7">
        <v>837632.27777777775</v>
      </c>
      <c r="E49" s="8">
        <v>58</v>
      </c>
      <c r="F49" s="7">
        <v>463112.5</v>
      </c>
      <c r="G49" s="8">
        <v>59</v>
      </c>
      <c r="H49" s="9">
        <v>54</v>
      </c>
      <c r="I49" s="10">
        <v>77</v>
      </c>
      <c r="J49" s="9">
        <v>54837.050000000017</v>
      </c>
      <c r="K49" s="8">
        <v>74</v>
      </c>
      <c r="L49" s="7">
        <v>1015.5009259259263</v>
      </c>
      <c r="M49" s="8">
        <v>55</v>
      </c>
      <c r="N49" s="9">
        <v>561.45499999999993</v>
      </c>
      <c r="O49" s="8">
        <v>53</v>
      </c>
      <c r="P49" s="11">
        <v>1.212346E-3</v>
      </c>
      <c r="Q49" s="10">
        <v>30</v>
      </c>
      <c r="R49" s="12">
        <f t="shared" si="0"/>
        <v>1.2123459999999999</v>
      </c>
      <c r="S49" s="10">
        <v>30</v>
      </c>
    </row>
    <row r="50" spans="1:19" ht="15.75" x14ac:dyDescent="0.2">
      <c r="A50" s="13" t="s">
        <v>60</v>
      </c>
      <c r="B50" s="7">
        <v>19055828</v>
      </c>
      <c r="C50" s="8">
        <v>81</v>
      </c>
      <c r="D50" s="7">
        <v>488610.97435897437</v>
      </c>
      <c r="E50" s="8">
        <v>77</v>
      </c>
      <c r="F50" s="7">
        <v>380800</v>
      </c>
      <c r="G50" s="8">
        <v>69</v>
      </c>
      <c r="H50" s="9">
        <v>39</v>
      </c>
      <c r="I50" s="10">
        <v>80</v>
      </c>
      <c r="J50" s="9">
        <v>32194.000000000004</v>
      </c>
      <c r="K50" s="8">
        <v>76</v>
      </c>
      <c r="L50" s="7">
        <v>825.48717948717956</v>
      </c>
      <c r="M50" s="8">
        <v>62</v>
      </c>
      <c r="N50" s="9">
        <v>643.35</v>
      </c>
      <c r="O50" s="8">
        <v>47</v>
      </c>
      <c r="P50" s="11">
        <v>1.6894569999999999E-3</v>
      </c>
      <c r="Q50" s="10">
        <v>15</v>
      </c>
      <c r="R50" s="12">
        <f t="shared" si="0"/>
        <v>1.689457</v>
      </c>
      <c r="S50" s="10">
        <v>15</v>
      </c>
    </row>
    <row r="51" spans="1:19" ht="15.75" x14ac:dyDescent="0.2">
      <c r="A51" s="6" t="s">
        <v>61</v>
      </c>
      <c r="B51" s="7">
        <v>55771016</v>
      </c>
      <c r="C51" s="8">
        <v>72</v>
      </c>
      <c r="D51" s="7">
        <v>774597.4444444445</v>
      </c>
      <c r="E51" s="8">
        <v>62</v>
      </c>
      <c r="F51" s="7">
        <v>188250</v>
      </c>
      <c r="G51" s="8">
        <v>80</v>
      </c>
      <c r="H51" s="9">
        <v>72</v>
      </c>
      <c r="I51" s="10">
        <v>75</v>
      </c>
      <c r="J51" s="9">
        <v>65700.97999999988</v>
      </c>
      <c r="K51" s="8">
        <v>69</v>
      </c>
      <c r="L51" s="7">
        <v>912.51361111110941</v>
      </c>
      <c r="M51" s="8">
        <v>59</v>
      </c>
      <c r="N51" s="9">
        <v>221.77</v>
      </c>
      <c r="O51" s="8">
        <v>75</v>
      </c>
      <c r="P51" s="11">
        <v>1.178049E-3</v>
      </c>
      <c r="Q51" s="10">
        <v>33</v>
      </c>
      <c r="R51" s="12">
        <f t="shared" si="0"/>
        <v>1.1780490000000001</v>
      </c>
      <c r="S51" s="10">
        <v>33</v>
      </c>
    </row>
    <row r="52" spans="1:19" ht="15.75" x14ac:dyDescent="0.2">
      <c r="A52" s="13" t="s">
        <v>62</v>
      </c>
      <c r="B52" s="7">
        <v>36239141</v>
      </c>
      <c r="C52" s="8">
        <v>78</v>
      </c>
      <c r="D52" s="7">
        <v>464604.37179487181</v>
      </c>
      <c r="E52" s="8">
        <v>79</v>
      </c>
      <c r="F52" s="7">
        <v>317862.5</v>
      </c>
      <c r="G52" s="8">
        <v>75</v>
      </c>
      <c r="H52" s="9">
        <v>78</v>
      </c>
      <c r="I52" s="10">
        <v>74</v>
      </c>
      <c r="J52" s="9">
        <v>29796.020000000015</v>
      </c>
      <c r="K52" s="8">
        <v>78</v>
      </c>
      <c r="L52" s="7">
        <v>382.00025641025661</v>
      </c>
      <c r="M52" s="8">
        <v>77</v>
      </c>
      <c r="N52" s="9">
        <v>261.35000000000002</v>
      </c>
      <c r="O52" s="8">
        <v>71</v>
      </c>
      <c r="P52" s="11">
        <v>8.2220500000000001E-4</v>
      </c>
      <c r="Q52" s="10">
        <v>51</v>
      </c>
      <c r="R52" s="12">
        <f t="shared" si="0"/>
        <v>0.82220499999999996</v>
      </c>
      <c r="S52" s="10">
        <v>51</v>
      </c>
    </row>
    <row r="53" spans="1:19" ht="15.75" x14ac:dyDescent="0.2">
      <c r="A53" s="6" t="s">
        <v>63</v>
      </c>
      <c r="B53" s="7">
        <v>208697293</v>
      </c>
      <c r="C53" s="8">
        <v>34</v>
      </c>
      <c r="D53" s="7">
        <v>1449286.7569444445</v>
      </c>
      <c r="E53" s="8">
        <v>30</v>
      </c>
      <c r="F53" s="7">
        <v>753175</v>
      </c>
      <c r="G53" s="8">
        <v>33</v>
      </c>
      <c r="H53" s="9">
        <v>144</v>
      </c>
      <c r="I53" s="10">
        <v>36</v>
      </c>
      <c r="J53" s="9">
        <v>227345.01999999996</v>
      </c>
      <c r="K53" s="8">
        <v>38</v>
      </c>
      <c r="L53" s="7">
        <v>1578.7848611111108</v>
      </c>
      <c r="M53" s="8">
        <v>32</v>
      </c>
      <c r="N53" s="9">
        <v>820.47</v>
      </c>
      <c r="O53" s="8">
        <v>27</v>
      </c>
      <c r="P53" s="11">
        <v>1.0893529999999999E-3</v>
      </c>
      <c r="Q53" s="10">
        <v>39</v>
      </c>
      <c r="R53" s="12">
        <f t="shared" si="0"/>
        <v>1.089353</v>
      </c>
      <c r="S53" s="10">
        <v>39</v>
      </c>
    </row>
    <row r="54" spans="1:19" ht="15.75" x14ac:dyDescent="0.2">
      <c r="A54" s="6" t="s">
        <v>64</v>
      </c>
      <c r="B54" s="7">
        <v>41334091</v>
      </c>
      <c r="C54" s="8">
        <v>77</v>
      </c>
      <c r="D54" s="7">
        <v>397443.18269230769</v>
      </c>
      <c r="E54" s="8">
        <v>82</v>
      </c>
      <c r="F54" s="7">
        <v>308575</v>
      </c>
      <c r="G54" s="8">
        <v>76</v>
      </c>
      <c r="H54" s="9">
        <v>104</v>
      </c>
      <c r="I54" s="10">
        <v>60</v>
      </c>
      <c r="J54" s="9">
        <v>13153.98</v>
      </c>
      <c r="K54" s="8">
        <v>80</v>
      </c>
      <c r="L54" s="7">
        <v>126.48057692307692</v>
      </c>
      <c r="M54" s="8">
        <v>81</v>
      </c>
      <c r="N54" s="9">
        <v>98.199999999999989</v>
      </c>
      <c r="O54" s="8">
        <v>78</v>
      </c>
      <c r="P54" s="11">
        <v>3.1823600000000001E-4</v>
      </c>
      <c r="Q54" s="10">
        <v>79</v>
      </c>
      <c r="R54" s="12">
        <f t="shared" si="0"/>
        <v>0.31823600000000002</v>
      </c>
      <c r="S54" s="10">
        <v>79</v>
      </c>
    </row>
    <row r="55" spans="1:19" ht="15.75" x14ac:dyDescent="0.2">
      <c r="A55" s="6" t="s">
        <v>65</v>
      </c>
      <c r="B55" s="7">
        <v>121636948</v>
      </c>
      <c r="C55" s="8">
        <v>53</v>
      </c>
      <c r="D55" s="7">
        <v>1169586.0384615385</v>
      </c>
      <c r="E55" s="8">
        <v>39</v>
      </c>
      <c r="F55" s="7">
        <v>886802</v>
      </c>
      <c r="G55" s="8">
        <v>21</v>
      </c>
      <c r="H55" s="9">
        <v>104</v>
      </c>
      <c r="I55" s="10">
        <v>59</v>
      </c>
      <c r="J55" s="9">
        <v>63760.000000000015</v>
      </c>
      <c r="K55" s="8">
        <v>70</v>
      </c>
      <c r="L55" s="7">
        <v>613.07692307692321</v>
      </c>
      <c r="M55" s="8">
        <v>72</v>
      </c>
      <c r="N55" s="9">
        <v>464.84500000000003</v>
      </c>
      <c r="O55" s="8">
        <v>61</v>
      </c>
      <c r="P55" s="11">
        <v>5.2418300000000001E-4</v>
      </c>
      <c r="Q55" s="10">
        <v>66</v>
      </c>
      <c r="R55" s="12">
        <f t="shared" si="0"/>
        <v>0.52418299999999995</v>
      </c>
      <c r="S55" s="10">
        <v>66</v>
      </c>
    </row>
    <row r="56" spans="1:19" ht="15.75" x14ac:dyDescent="0.2">
      <c r="A56" s="6" t="s">
        <v>66</v>
      </c>
      <c r="B56" s="7">
        <v>56158073</v>
      </c>
      <c r="C56" s="8">
        <v>71</v>
      </c>
      <c r="D56" s="7">
        <v>684854.54878048785</v>
      </c>
      <c r="E56" s="8">
        <v>69</v>
      </c>
      <c r="F56" s="7">
        <v>433787.5</v>
      </c>
      <c r="G56" s="8">
        <v>64</v>
      </c>
      <c r="H56" s="9">
        <v>82</v>
      </c>
      <c r="I56" s="10">
        <v>71</v>
      </c>
      <c r="J56" s="9">
        <v>98227.990000000034</v>
      </c>
      <c r="K56" s="8">
        <v>65</v>
      </c>
      <c r="L56" s="7">
        <v>1197.9023170731712</v>
      </c>
      <c r="M56" s="8">
        <v>42</v>
      </c>
      <c r="N56" s="9">
        <v>758.755</v>
      </c>
      <c r="O56" s="8">
        <v>35</v>
      </c>
      <c r="P56" s="11">
        <v>1.7491340000000001E-3</v>
      </c>
      <c r="Q56" s="10">
        <v>14</v>
      </c>
      <c r="R56" s="12">
        <f t="shared" si="0"/>
        <v>1.749134</v>
      </c>
      <c r="S56" s="10">
        <v>14</v>
      </c>
    </row>
    <row r="57" spans="1:19" ht="15.75" x14ac:dyDescent="0.25">
      <c r="A57" s="14" t="s">
        <v>67</v>
      </c>
      <c r="B57" s="15">
        <v>191467225</v>
      </c>
      <c r="C57" s="8">
        <v>38</v>
      </c>
      <c r="D57" s="7">
        <v>850965.4444444445</v>
      </c>
      <c r="E57" s="8">
        <v>56</v>
      </c>
      <c r="F57" s="7">
        <v>602075</v>
      </c>
      <c r="G57" s="8">
        <v>40</v>
      </c>
      <c r="H57" s="16">
        <v>225</v>
      </c>
      <c r="I57" s="10">
        <v>20</v>
      </c>
      <c r="J57" s="16">
        <v>260160.05999999997</v>
      </c>
      <c r="K57" s="8">
        <v>30</v>
      </c>
      <c r="L57" s="7">
        <v>1156.2669333333331</v>
      </c>
      <c r="M57" s="8">
        <v>47</v>
      </c>
      <c r="N57" s="9">
        <v>819.32</v>
      </c>
      <c r="O57" s="8">
        <v>28</v>
      </c>
      <c r="P57" s="11">
        <v>1.3608279999999999E-3</v>
      </c>
      <c r="Q57" s="10">
        <v>24</v>
      </c>
      <c r="R57" s="12">
        <f t="shared" si="0"/>
        <v>1.3608279999999999</v>
      </c>
      <c r="S57" s="10">
        <v>24</v>
      </c>
    </row>
    <row r="58" spans="1:19" ht="15.75" x14ac:dyDescent="0.2">
      <c r="A58" s="6" t="s">
        <v>68</v>
      </c>
      <c r="B58" s="7">
        <v>1008202590</v>
      </c>
      <c r="C58" s="8">
        <v>11</v>
      </c>
      <c r="D58" s="7">
        <v>3804538.0754716983</v>
      </c>
      <c r="E58" s="8">
        <v>10</v>
      </c>
      <c r="F58" s="7">
        <v>2097000</v>
      </c>
      <c r="G58" s="8">
        <v>5</v>
      </c>
      <c r="H58" s="9">
        <v>265</v>
      </c>
      <c r="I58" s="10">
        <v>17</v>
      </c>
      <c r="J58" s="9">
        <v>306732.26000000018</v>
      </c>
      <c r="K58" s="8">
        <v>24</v>
      </c>
      <c r="L58" s="7">
        <v>1157.4802264150951</v>
      </c>
      <c r="M58" s="8">
        <v>46</v>
      </c>
      <c r="N58" s="9">
        <v>646.12</v>
      </c>
      <c r="O58" s="8">
        <v>46</v>
      </c>
      <c r="P58" s="11">
        <v>3.0811499999999997E-4</v>
      </c>
      <c r="Q58" s="10">
        <v>80</v>
      </c>
      <c r="R58" s="12">
        <f t="shared" si="0"/>
        <v>0.30811499999999997</v>
      </c>
      <c r="S58" s="10">
        <v>80</v>
      </c>
    </row>
    <row r="59" spans="1:19" ht="15.75" x14ac:dyDescent="0.2">
      <c r="A59" s="6" t="s">
        <v>69</v>
      </c>
      <c r="B59" s="7">
        <v>75701511</v>
      </c>
      <c r="C59" s="8">
        <v>67</v>
      </c>
      <c r="D59" s="7">
        <v>757015.11</v>
      </c>
      <c r="E59" s="8">
        <v>63</v>
      </c>
      <c r="F59" s="7">
        <v>543637.5</v>
      </c>
      <c r="G59" s="8">
        <v>51</v>
      </c>
      <c r="H59" s="9">
        <v>100</v>
      </c>
      <c r="I59" s="10">
        <v>63</v>
      </c>
      <c r="J59" s="9">
        <v>72653.970000000045</v>
      </c>
      <c r="K59" s="8">
        <v>68</v>
      </c>
      <c r="L59" s="7">
        <v>726.53970000000049</v>
      </c>
      <c r="M59" s="8">
        <v>68</v>
      </c>
      <c r="N59" s="9">
        <v>529.51</v>
      </c>
      <c r="O59" s="8">
        <v>55</v>
      </c>
      <c r="P59" s="11">
        <v>9.7400799999999995E-4</v>
      </c>
      <c r="Q59" s="10">
        <v>43</v>
      </c>
      <c r="R59" s="12">
        <f t="shared" si="0"/>
        <v>0.97400799999999998</v>
      </c>
      <c r="S59" s="10">
        <v>43</v>
      </c>
    </row>
    <row r="60" spans="1:19" ht="15.75" x14ac:dyDescent="0.2">
      <c r="A60" s="6" t="s">
        <v>70</v>
      </c>
      <c r="B60" s="7">
        <v>151101800</v>
      </c>
      <c r="C60" s="8">
        <v>46</v>
      </c>
      <c r="D60" s="7">
        <v>1496057.4257425743</v>
      </c>
      <c r="E60" s="8">
        <v>29</v>
      </c>
      <c r="F60" s="7">
        <v>881775</v>
      </c>
      <c r="G60" s="8">
        <v>23</v>
      </c>
      <c r="H60" s="9">
        <v>101</v>
      </c>
      <c r="I60" s="10">
        <v>61</v>
      </c>
      <c r="J60" s="9">
        <v>196862.04</v>
      </c>
      <c r="K60" s="8">
        <v>43</v>
      </c>
      <c r="L60" s="7">
        <v>1949.1291089108911</v>
      </c>
      <c r="M60" s="8">
        <v>22</v>
      </c>
      <c r="N60" s="9">
        <v>1150.3</v>
      </c>
      <c r="O60" s="8">
        <v>19</v>
      </c>
      <c r="P60" s="11">
        <v>1.3045299999999999E-3</v>
      </c>
      <c r="Q60" s="10">
        <v>26</v>
      </c>
      <c r="R60" s="12">
        <f t="shared" si="0"/>
        <v>1.30453</v>
      </c>
      <c r="S60" s="10">
        <v>26</v>
      </c>
    </row>
    <row r="61" spans="1:19" ht="15.75" x14ac:dyDescent="0.2">
      <c r="A61" s="13" t="s">
        <v>71</v>
      </c>
      <c r="B61" s="7">
        <v>177251504</v>
      </c>
      <c r="C61" s="8">
        <v>43</v>
      </c>
      <c r="D61" s="7">
        <v>649272.90842490841</v>
      </c>
      <c r="E61" s="8">
        <v>72</v>
      </c>
      <c r="F61" s="7">
        <v>595025</v>
      </c>
      <c r="G61" s="8">
        <v>42</v>
      </c>
      <c r="H61" s="9">
        <v>273</v>
      </c>
      <c r="I61" s="10">
        <v>16</v>
      </c>
      <c r="J61" s="9">
        <v>317532.90999999997</v>
      </c>
      <c r="K61" s="8">
        <v>20</v>
      </c>
      <c r="L61" s="7">
        <v>1163.1242124542123</v>
      </c>
      <c r="M61" s="8">
        <v>44</v>
      </c>
      <c r="N61" s="9">
        <v>1071.07</v>
      </c>
      <c r="O61" s="8">
        <v>21</v>
      </c>
      <c r="P61" s="11">
        <v>1.8000340000000001E-3</v>
      </c>
      <c r="Q61" s="10">
        <v>13</v>
      </c>
      <c r="R61" s="12">
        <f t="shared" si="0"/>
        <v>1.8000340000000001</v>
      </c>
      <c r="S61" s="10">
        <v>13</v>
      </c>
    </row>
    <row r="62" spans="1:19" ht="15.75" x14ac:dyDescent="0.2">
      <c r="A62" s="13" t="s">
        <v>72</v>
      </c>
      <c r="B62" s="7">
        <v>331259191</v>
      </c>
      <c r="C62" s="8">
        <v>25</v>
      </c>
      <c r="D62" s="7">
        <v>1752694.1322751322</v>
      </c>
      <c r="E62" s="8">
        <v>24</v>
      </c>
      <c r="F62" s="7">
        <v>553750</v>
      </c>
      <c r="G62" s="8">
        <v>48</v>
      </c>
      <c r="H62" s="9">
        <v>189</v>
      </c>
      <c r="I62" s="10">
        <v>25</v>
      </c>
      <c r="J62" s="9">
        <v>267321.13</v>
      </c>
      <c r="K62" s="8">
        <v>29</v>
      </c>
      <c r="L62" s="7">
        <v>1414.3975132275132</v>
      </c>
      <c r="M62" s="8">
        <v>33</v>
      </c>
      <c r="N62" s="9">
        <v>455.82</v>
      </c>
      <c r="O62" s="8">
        <v>63</v>
      </c>
      <c r="P62" s="11">
        <v>8.2314400000000005E-4</v>
      </c>
      <c r="Q62" s="10">
        <v>50</v>
      </c>
      <c r="R62" s="12">
        <f t="shared" si="0"/>
        <v>0.8231440000000001</v>
      </c>
      <c r="S62" s="10">
        <v>50</v>
      </c>
    </row>
    <row r="63" spans="1:19" ht="15.75" x14ac:dyDescent="0.2">
      <c r="A63" s="6" t="s">
        <v>73</v>
      </c>
      <c r="B63" s="7">
        <v>337308663</v>
      </c>
      <c r="C63" s="8">
        <v>23</v>
      </c>
      <c r="D63" s="7">
        <v>705666.6589958159</v>
      </c>
      <c r="E63" s="8">
        <v>66</v>
      </c>
      <c r="F63" s="7">
        <v>88750</v>
      </c>
      <c r="G63" s="8">
        <v>82</v>
      </c>
      <c r="H63" s="9">
        <v>478</v>
      </c>
      <c r="I63" s="10">
        <v>9</v>
      </c>
      <c r="J63" s="9">
        <v>189824.2000000001</v>
      </c>
      <c r="K63" s="8">
        <v>49</v>
      </c>
      <c r="L63" s="7">
        <v>397.12175732217594</v>
      </c>
      <c r="M63" s="8">
        <v>76</v>
      </c>
      <c r="N63" s="9">
        <v>50.33</v>
      </c>
      <c r="O63" s="8">
        <v>80</v>
      </c>
      <c r="P63" s="11">
        <v>5.6707999999999997E-4</v>
      </c>
      <c r="Q63" s="10">
        <v>64</v>
      </c>
      <c r="R63" s="12">
        <f t="shared" si="0"/>
        <v>0.56707999999999992</v>
      </c>
      <c r="S63" s="10">
        <v>64</v>
      </c>
    </row>
    <row r="64" spans="1:19" ht="15.75" x14ac:dyDescent="0.2">
      <c r="A64" s="6" t="s">
        <v>74</v>
      </c>
      <c r="B64" s="7">
        <v>339871357</v>
      </c>
      <c r="C64" s="8">
        <v>22</v>
      </c>
      <c r="D64" s="7">
        <v>1231417.9601449275</v>
      </c>
      <c r="E64" s="8">
        <v>36</v>
      </c>
      <c r="F64" s="7">
        <v>434560.5</v>
      </c>
      <c r="G64" s="8">
        <v>63</v>
      </c>
      <c r="H64" s="9">
        <v>276</v>
      </c>
      <c r="I64" s="10">
        <v>14</v>
      </c>
      <c r="J64" s="9">
        <v>146547.02000000002</v>
      </c>
      <c r="K64" s="8">
        <v>54</v>
      </c>
      <c r="L64" s="7">
        <v>530.96746376811598</v>
      </c>
      <c r="M64" s="8">
        <v>73</v>
      </c>
      <c r="N64" s="9">
        <v>189.28</v>
      </c>
      <c r="O64" s="8">
        <v>77</v>
      </c>
      <c r="P64" s="11">
        <v>4.3556399999999999E-4</v>
      </c>
      <c r="Q64" s="10">
        <v>73</v>
      </c>
      <c r="R64" s="12">
        <f t="shared" si="0"/>
        <v>0.43556400000000001</v>
      </c>
      <c r="S64" s="10">
        <v>73</v>
      </c>
    </row>
    <row r="65" spans="1:19" ht="15.75" x14ac:dyDescent="0.2">
      <c r="A65" s="13" t="s">
        <v>75</v>
      </c>
      <c r="B65" s="7">
        <v>78037150</v>
      </c>
      <c r="C65" s="8">
        <v>66</v>
      </c>
      <c r="D65" s="7">
        <v>703037.38738738734</v>
      </c>
      <c r="E65" s="8">
        <v>67</v>
      </c>
      <c r="F65" s="7">
        <v>396850</v>
      </c>
      <c r="G65" s="8">
        <v>68</v>
      </c>
      <c r="H65" s="9">
        <v>111</v>
      </c>
      <c r="I65" s="10">
        <v>51</v>
      </c>
      <c r="J65" s="9">
        <v>87942.969999999958</v>
      </c>
      <c r="K65" s="8">
        <v>66</v>
      </c>
      <c r="L65" s="7">
        <v>792.27900900900863</v>
      </c>
      <c r="M65" s="8">
        <v>64</v>
      </c>
      <c r="N65" s="9">
        <v>456.77</v>
      </c>
      <c r="O65" s="8">
        <v>62</v>
      </c>
      <c r="P65" s="11">
        <v>1.150978E-3</v>
      </c>
      <c r="Q65" s="10">
        <v>35</v>
      </c>
      <c r="R65" s="12">
        <f t="shared" si="0"/>
        <v>1.1509780000000001</v>
      </c>
      <c r="S65" s="10">
        <v>35</v>
      </c>
    </row>
    <row r="66" spans="1:19" ht="15.75" x14ac:dyDescent="0.2">
      <c r="A66" s="13" t="s">
        <v>76</v>
      </c>
      <c r="B66" s="7">
        <v>3281413426</v>
      </c>
      <c r="C66" s="8">
        <v>6</v>
      </c>
      <c r="D66" s="7">
        <v>5275584.2861736333</v>
      </c>
      <c r="E66" s="8">
        <v>9</v>
      </c>
      <c r="F66" s="7">
        <v>1188910.5</v>
      </c>
      <c r="G66" s="8">
        <v>14</v>
      </c>
      <c r="H66" s="9">
        <v>622</v>
      </c>
      <c r="I66" s="10">
        <v>6</v>
      </c>
      <c r="J66" s="9">
        <v>1291555.4999999991</v>
      </c>
      <c r="K66" s="8">
        <v>8</v>
      </c>
      <c r="L66" s="7">
        <v>2076.455787781349</v>
      </c>
      <c r="M66" s="8">
        <v>18</v>
      </c>
      <c r="N66" s="9">
        <v>468.44000000000005</v>
      </c>
      <c r="O66" s="8">
        <v>60</v>
      </c>
      <c r="P66" s="11">
        <v>3.9400829999999999E-4</v>
      </c>
      <c r="Q66" s="10">
        <v>76</v>
      </c>
      <c r="R66" s="12">
        <f t="shared" si="0"/>
        <v>0.39400829999999998</v>
      </c>
      <c r="S66" s="10">
        <v>76</v>
      </c>
    </row>
    <row r="67" spans="1:19" ht="15.75" x14ac:dyDescent="0.2">
      <c r="A67" s="6" t="s">
        <v>77</v>
      </c>
      <c r="B67" s="7">
        <v>333181677</v>
      </c>
      <c r="C67" s="8">
        <v>24</v>
      </c>
      <c r="D67" s="7">
        <v>1164970.8986013986</v>
      </c>
      <c r="E67" s="8">
        <v>41</v>
      </c>
      <c r="F67" s="7">
        <v>804225</v>
      </c>
      <c r="G67" s="8">
        <v>28</v>
      </c>
      <c r="H67" s="9">
        <v>286</v>
      </c>
      <c r="I67" s="10">
        <v>12</v>
      </c>
      <c r="J67" s="9">
        <v>290703.00999999995</v>
      </c>
      <c r="K67" s="8">
        <v>26</v>
      </c>
      <c r="L67" s="7">
        <v>1016.4440909090907</v>
      </c>
      <c r="M67" s="8">
        <v>54</v>
      </c>
      <c r="N67" s="9">
        <v>702.79</v>
      </c>
      <c r="O67" s="8">
        <v>40</v>
      </c>
      <c r="P67" s="11">
        <v>8.7769200000000001E-4</v>
      </c>
      <c r="Q67" s="10">
        <v>48</v>
      </c>
      <c r="R67" s="12">
        <f t="shared" ref="R67:R83" si="1">P67*1000</f>
        <v>0.87769200000000003</v>
      </c>
      <c r="S67" s="10">
        <v>48</v>
      </c>
    </row>
    <row r="68" spans="1:19" ht="15.75" x14ac:dyDescent="0.2">
      <c r="A68" s="6" t="s">
        <v>78</v>
      </c>
      <c r="B68" s="7">
        <v>212837930</v>
      </c>
      <c r="C68" s="8">
        <v>33</v>
      </c>
      <c r="D68" s="7">
        <v>1803711.2711864407</v>
      </c>
      <c r="E68" s="8">
        <v>22</v>
      </c>
      <c r="F68" s="7">
        <v>1180612.5</v>
      </c>
      <c r="G68" s="8">
        <v>15</v>
      </c>
      <c r="H68" s="9">
        <v>118</v>
      </c>
      <c r="I68" s="10">
        <v>46</v>
      </c>
      <c r="J68" s="9">
        <v>314982.83000000007</v>
      </c>
      <c r="K68" s="8">
        <v>23</v>
      </c>
      <c r="L68" s="7">
        <v>2669.3460169491532</v>
      </c>
      <c r="M68" s="8">
        <v>13</v>
      </c>
      <c r="N68" s="9">
        <v>1747.2649999999999</v>
      </c>
      <c r="O68" s="8">
        <v>6</v>
      </c>
      <c r="P68" s="11">
        <v>1.4799660000000001E-3</v>
      </c>
      <c r="Q68" s="10">
        <v>19</v>
      </c>
      <c r="R68" s="12">
        <f t="shared" si="1"/>
        <v>1.4799660000000001</v>
      </c>
      <c r="S68" s="10">
        <v>19</v>
      </c>
    </row>
    <row r="69" spans="1:19" ht="15.75" x14ac:dyDescent="0.2">
      <c r="A69" s="13" t="s">
        <v>79</v>
      </c>
      <c r="B69" s="7">
        <v>173265315</v>
      </c>
      <c r="C69" s="8">
        <v>44</v>
      </c>
      <c r="D69" s="7">
        <v>1443877.625</v>
      </c>
      <c r="E69" s="8">
        <v>32</v>
      </c>
      <c r="F69" s="7">
        <v>854887.5</v>
      </c>
      <c r="G69" s="8">
        <v>25</v>
      </c>
      <c r="H69" s="9">
        <v>120</v>
      </c>
      <c r="I69" s="10">
        <v>44</v>
      </c>
      <c r="J69" s="9">
        <v>345738.89000000013</v>
      </c>
      <c r="K69" s="8">
        <v>17</v>
      </c>
      <c r="L69" s="7">
        <v>2881.1574166666678</v>
      </c>
      <c r="M69" s="8">
        <v>9</v>
      </c>
      <c r="N69" s="9">
        <v>1711.54</v>
      </c>
      <c r="O69" s="8">
        <v>7</v>
      </c>
      <c r="P69" s="11">
        <v>2.0020659999999998E-3</v>
      </c>
      <c r="Q69" s="10">
        <v>12</v>
      </c>
      <c r="R69" s="12">
        <f t="shared" si="1"/>
        <v>2.0020659999999997</v>
      </c>
      <c r="S69" s="10">
        <v>12</v>
      </c>
    </row>
    <row r="70" spans="1:19" ht="15.75" x14ac:dyDescent="0.2">
      <c r="A70" s="13" t="s">
        <v>80</v>
      </c>
      <c r="B70" s="7">
        <v>2146867778</v>
      </c>
      <c r="C70" s="8">
        <v>9</v>
      </c>
      <c r="D70" s="7">
        <v>19341151.153153155</v>
      </c>
      <c r="E70" s="8">
        <v>2</v>
      </c>
      <c r="F70" s="7">
        <v>581750</v>
      </c>
      <c r="G70" s="8">
        <v>45</v>
      </c>
      <c r="H70" s="9">
        <v>111</v>
      </c>
      <c r="I70" s="10">
        <v>52</v>
      </c>
      <c r="J70" s="9">
        <v>1236320.4800000002</v>
      </c>
      <c r="K70" s="8">
        <v>9</v>
      </c>
      <c r="L70" s="7">
        <v>11138.022342342345</v>
      </c>
      <c r="M70" s="8">
        <v>2</v>
      </c>
      <c r="N70" s="9">
        <v>335.01</v>
      </c>
      <c r="O70" s="8">
        <v>68</v>
      </c>
      <c r="P70" s="11">
        <v>5.7587179999999999E-4</v>
      </c>
      <c r="Q70" s="10">
        <v>63</v>
      </c>
      <c r="R70" s="12">
        <f t="shared" si="1"/>
        <v>0.57587180000000004</v>
      </c>
      <c r="S70" s="10">
        <v>63</v>
      </c>
    </row>
    <row r="71" spans="1:19" ht="15.75" x14ac:dyDescent="0.2">
      <c r="A71" s="13" t="s">
        <v>81</v>
      </c>
      <c r="B71" s="7">
        <v>8014131582</v>
      </c>
      <c r="C71" s="8">
        <v>2</v>
      </c>
      <c r="D71" s="7">
        <v>10642937.027888447</v>
      </c>
      <c r="E71" s="8">
        <v>5</v>
      </c>
      <c r="F71" s="7">
        <v>566500</v>
      </c>
      <c r="G71" s="8">
        <v>47</v>
      </c>
      <c r="H71" s="9">
        <v>753</v>
      </c>
      <c r="I71" s="10">
        <v>4</v>
      </c>
      <c r="J71" s="9">
        <v>3051850.8832626636</v>
      </c>
      <c r="K71" s="8">
        <v>3</v>
      </c>
      <c r="L71" s="7">
        <v>4052.922819737933</v>
      </c>
      <c r="M71" s="8">
        <v>7</v>
      </c>
      <c r="N71" s="9">
        <v>216.89228605000002</v>
      </c>
      <c r="O71" s="8">
        <v>76</v>
      </c>
      <c r="P71" s="11">
        <v>3.8286370000000002E-4</v>
      </c>
      <c r="Q71" s="10">
        <v>77</v>
      </c>
      <c r="R71" s="12">
        <f t="shared" si="1"/>
        <v>0.38286370000000003</v>
      </c>
      <c r="S71" s="10">
        <v>77</v>
      </c>
    </row>
    <row r="72" spans="1:19" ht="15.75" x14ac:dyDescent="0.2">
      <c r="A72" s="6" t="s">
        <v>82</v>
      </c>
      <c r="B72" s="7">
        <v>92671629</v>
      </c>
      <c r="C72" s="8">
        <v>60</v>
      </c>
      <c r="D72" s="7">
        <v>874260.65094339626</v>
      </c>
      <c r="E72" s="8">
        <v>53</v>
      </c>
      <c r="F72" s="7">
        <v>594037.5</v>
      </c>
      <c r="G72" s="8">
        <v>43</v>
      </c>
      <c r="H72" s="9">
        <v>106</v>
      </c>
      <c r="I72" s="10">
        <v>57</v>
      </c>
      <c r="J72" s="9">
        <v>56155.05000000001</v>
      </c>
      <c r="K72" s="8">
        <v>73</v>
      </c>
      <c r="L72" s="7">
        <v>529.7646226415095</v>
      </c>
      <c r="M72" s="8">
        <v>74</v>
      </c>
      <c r="N72" s="9">
        <v>359.96</v>
      </c>
      <c r="O72" s="8">
        <v>67</v>
      </c>
      <c r="P72" s="11">
        <v>6.0595699999999996E-4</v>
      </c>
      <c r="Q72" s="10">
        <v>61</v>
      </c>
      <c r="R72" s="12">
        <f t="shared" si="1"/>
        <v>0.60595699999999997</v>
      </c>
      <c r="S72" s="10">
        <v>61</v>
      </c>
    </row>
    <row r="73" spans="1:19" ht="15.75" x14ac:dyDescent="0.2">
      <c r="A73" s="13" t="s">
        <v>83</v>
      </c>
      <c r="B73" s="7">
        <v>134676484</v>
      </c>
      <c r="C73" s="8">
        <v>50</v>
      </c>
      <c r="D73" s="7">
        <v>1181372.6666666667</v>
      </c>
      <c r="E73" s="8">
        <v>38</v>
      </c>
      <c r="F73" s="7">
        <v>839075</v>
      </c>
      <c r="G73" s="8">
        <v>26</v>
      </c>
      <c r="H73" s="9">
        <v>114</v>
      </c>
      <c r="I73" s="10">
        <v>49</v>
      </c>
      <c r="J73" s="9">
        <v>102548.99999999997</v>
      </c>
      <c r="K73" s="8">
        <v>64</v>
      </c>
      <c r="L73" s="7">
        <v>899.55263157894706</v>
      </c>
      <c r="M73" s="8">
        <v>60</v>
      </c>
      <c r="N73" s="9">
        <v>650.39499999999998</v>
      </c>
      <c r="O73" s="8">
        <v>45</v>
      </c>
      <c r="P73" s="11">
        <v>7.7513400000000002E-4</v>
      </c>
      <c r="Q73" s="10">
        <v>55</v>
      </c>
      <c r="R73" s="12">
        <f t="shared" si="1"/>
        <v>0.77513399999999999</v>
      </c>
      <c r="S73" s="10">
        <v>55</v>
      </c>
    </row>
    <row r="74" spans="1:19" ht="15.75" x14ac:dyDescent="0.2">
      <c r="A74" s="13" t="s">
        <v>84</v>
      </c>
      <c r="B74" s="7">
        <v>600119201</v>
      </c>
      <c r="C74" s="8">
        <v>13</v>
      </c>
      <c r="D74" s="7">
        <v>3093397.943298969</v>
      </c>
      <c r="E74" s="8">
        <v>15</v>
      </c>
      <c r="F74" s="7">
        <v>1521950</v>
      </c>
      <c r="G74" s="8">
        <v>12</v>
      </c>
      <c r="H74" s="9">
        <v>194</v>
      </c>
      <c r="I74" s="10">
        <v>24</v>
      </c>
      <c r="J74" s="9">
        <v>251013.11000000013</v>
      </c>
      <c r="K74" s="8">
        <v>33</v>
      </c>
      <c r="L74" s="7">
        <v>1293.8820103092789</v>
      </c>
      <c r="M74" s="8">
        <v>38</v>
      </c>
      <c r="N74" s="9">
        <v>636.58999999999992</v>
      </c>
      <c r="O74" s="8">
        <v>48</v>
      </c>
      <c r="P74" s="11">
        <v>4.1827200000000002E-4</v>
      </c>
      <c r="Q74" s="10">
        <v>74</v>
      </c>
      <c r="R74" s="12">
        <f t="shared" si="1"/>
        <v>0.41827200000000003</v>
      </c>
      <c r="S74" s="10">
        <v>74</v>
      </c>
    </row>
    <row r="75" spans="1:19" ht="15.75" x14ac:dyDescent="0.2">
      <c r="A75" s="6" t="s">
        <v>85</v>
      </c>
      <c r="B75" s="7">
        <v>98790633</v>
      </c>
      <c r="C75" s="8">
        <v>57</v>
      </c>
      <c r="D75" s="7">
        <v>923276.94392523367</v>
      </c>
      <c r="E75" s="8">
        <v>50</v>
      </c>
      <c r="F75" s="7">
        <v>451900</v>
      </c>
      <c r="G75" s="8">
        <v>61</v>
      </c>
      <c r="H75" s="9">
        <v>107</v>
      </c>
      <c r="I75" s="10">
        <v>56</v>
      </c>
      <c r="J75" s="9">
        <v>148552.94</v>
      </c>
      <c r="K75" s="8">
        <v>53</v>
      </c>
      <c r="L75" s="7">
        <v>1388.3452336448599</v>
      </c>
      <c r="M75" s="8">
        <v>36</v>
      </c>
      <c r="N75" s="9">
        <v>679.53</v>
      </c>
      <c r="O75" s="8">
        <v>42</v>
      </c>
      <c r="P75" s="11">
        <v>1.5037150000000001E-3</v>
      </c>
      <c r="Q75" s="10">
        <v>18</v>
      </c>
      <c r="R75" s="12">
        <f t="shared" si="1"/>
        <v>1.5037150000000001</v>
      </c>
      <c r="S75" s="10">
        <v>18</v>
      </c>
    </row>
    <row r="76" spans="1:19" ht="15.75" x14ac:dyDescent="0.2">
      <c r="A76" s="6" t="s">
        <v>86</v>
      </c>
      <c r="B76" s="7">
        <v>423140098</v>
      </c>
      <c r="C76" s="8">
        <v>17</v>
      </c>
      <c r="D76" s="7">
        <v>1168895.2983425413</v>
      </c>
      <c r="E76" s="8">
        <v>40</v>
      </c>
      <c r="F76" s="7">
        <v>803448</v>
      </c>
      <c r="G76" s="8">
        <v>29</v>
      </c>
      <c r="H76" s="9">
        <v>362</v>
      </c>
      <c r="I76" s="10">
        <v>11</v>
      </c>
      <c r="J76" s="9">
        <v>332679.83000000054</v>
      </c>
      <c r="K76" s="8">
        <v>19</v>
      </c>
      <c r="L76" s="7">
        <v>919.00505524862024</v>
      </c>
      <c r="M76" s="8">
        <v>58</v>
      </c>
      <c r="N76" s="9">
        <v>631.68499999999995</v>
      </c>
      <c r="O76" s="8">
        <v>49</v>
      </c>
      <c r="P76" s="11">
        <v>7.8621699999999997E-4</v>
      </c>
      <c r="Q76" s="10">
        <v>53</v>
      </c>
      <c r="R76" s="12">
        <f t="shared" si="1"/>
        <v>0.78621699999999994</v>
      </c>
      <c r="S76" s="10">
        <v>53</v>
      </c>
    </row>
    <row r="77" spans="1:19" ht="15.75" x14ac:dyDescent="0.2">
      <c r="A77" s="6" t="s">
        <v>87</v>
      </c>
      <c r="B77" s="7">
        <v>114389721</v>
      </c>
      <c r="C77" s="8">
        <v>54</v>
      </c>
      <c r="D77" s="7">
        <v>1059164.0833333333</v>
      </c>
      <c r="E77" s="8">
        <v>45</v>
      </c>
      <c r="F77" s="7">
        <v>701450</v>
      </c>
      <c r="G77" s="8">
        <v>35</v>
      </c>
      <c r="H77" s="9">
        <v>108</v>
      </c>
      <c r="I77" s="10">
        <v>54</v>
      </c>
      <c r="J77" s="9">
        <v>138562.95999999993</v>
      </c>
      <c r="K77" s="8">
        <v>56</v>
      </c>
      <c r="L77" s="7">
        <v>1282.9903703703696</v>
      </c>
      <c r="M77" s="8">
        <v>39</v>
      </c>
      <c r="N77" s="9">
        <v>850.01499999999999</v>
      </c>
      <c r="O77" s="8">
        <v>25</v>
      </c>
      <c r="P77" s="11">
        <v>1.211796E-3</v>
      </c>
      <c r="Q77" s="10">
        <v>31</v>
      </c>
      <c r="R77" s="12">
        <f t="shared" si="1"/>
        <v>1.2117960000000001</v>
      </c>
      <c r="S77" s="10">
        <v>31</v>
      </c>
    </row>
    <row r="78" spans="1:19" ht="15.75" x14ac:dyDescent="0.2">
      <c r="A78" s="13" t="s">
        <v>88</v>
      </c>
      <c r="B78" s="7">
        <v>188655001</v>
      </c>
      <c r="C78" s="8">
        <v>40</v>
      </c>
      <c r="D78" s="7">
        <v>1598771.1949152541</v>
      </c>
      <c r="E78" s="8">
        <v>27</v>
      </c>
      <c r="F78" s="7">
        <v>956875</v>
      </c>
      <c r="G78" s="8">
        <v>19</v>
      </c>
      <c r="H78" s="9">
        <v>118</v>
      </c>
      <c r="I78" s="10">
        <v>47</v>
      </c>
      <c r="J78" s="9">
        <v>231068.90000000005</v>
      </c>
      <c r="K78" s="8">
        <v>36</v>
      </c>
      <c r="L78" s="7">
        <v>1958.211016949153</v>
      </c>
      <c r="M78" s="8">
        <v>20</v>
      </c>
      <c r="N78" s="9">
        <v>1155.23</v>
      </c>
      <c r="O78" s="8">
        <v>18</v>
      </c>
      <c r="P78" s="11">
        <v>1.227012E-3</v>
      </c>
      <c r="Q78" s="10">
        <v>29</v>
      </c>
      <c r="R78" s="12">
        <f t="shared" si="1"/>
        <v>1.227012</v>
      </c>
      <c r="S78" s="10">
        <v>29</v>
      </c>
    </row>
    <row r="79" spans="1:19" ht="15.75" x14ac:dyDescent="0.2">
      <c r="A79" s="13" t="s">
        <v>89</v>
      </c>
      <c r="B79" s="7">
        <v>408298203</v>
      </c>
      <c r="C79" s="8">
        <v>20</v>
      </c>
      <c r="D79" s="7">
        <v>1447865.9680851065</v>
      </c>
      <c r="E79" s="8">
        <v>31</v>
      </c>
      <c r="F79" s="7">
        <v>353850</v>
      </c>
      <c r="G79" s="8">
        <v>72</v>
      </c>
      <c r="H79" s="9">
        <v>282</v>
      </c>
      <c r="I79" s="10">
        <v>13</v>
      </c>
      <c r="J79" s="9">
        <v>277018.74999999988</v>
      </c>
      <c r="K79" s="8">
        <v>28</v>
      </c>
      <c r="L79" s="7">
        <v>982.33599290780103</v>
      </c>
      <c r="M79" s="8">
        <v>56</v>
      </c>
      <c r="N79" s="9">
        <v>251.40499999999997</v>
      </c>
      <c r="O79" s="8">
        <v>73</v>
      </c>
      <c r="P79" s="11">
        <v>7.10488E-4</v>
      </c>
      <c r="Q79" s="10">
        <v>56</v>
      </c>
      <c r="R79" s="12">
        <f t="shared" si="1"/>
        <v>0.71048800000000001</v>
      </c>
      <c r="S79" s="10">
        <v>56</v>
      </c>
    </row>
    <row r="80" spans="1:19" ht="15.75" x14ac:dyDescent="0.2">
      <c r="A80" s="6" t="s">
        <v>90</v>
      </c>
      <c r="B80" s="7">
        <v>121808000</v>
      </c>
      <c r="C80" s="8">
        <v>52</v>
      </c>
      <c r="D80" s="7">
        <v>1006677.6859504132</v>
      </c>
      <c r="E80" s="8">
        <v>46</v>
      </c>
      <c r="F80" s="7">
        <v>533650</v>
      </c>
      <c r="G80" s="8">
        <v>53</v>
      </c>
      <c r="H80" s="9">
        <v>121</v>
      </c>
      <c r="I80" s="10">
        <v>43</v>
      </c>
      <c r="J80" s="9">
        <v>60244.049999999988</v>
      </c>
      <c r="K80" s="8">
        <v>71</v>
      </c>
      <c r="L80" s="7">
        <v>497.88471074380158</v>
      </c>
      <c r="M80" s="8">
        <v>75</v>
      </c>
      <c r="N80" s="9">
        <v>263.93</v>
      </c>
      <c r="O80" s="8">
        <v>70</v>
      </c>
      <c r="P80" s="11">
        <v>4.9458200000000003E-4</v>
      </c>
      <c r="Q80" s="10">
        <v>70</v>
      </c>
      <c r="R80" s="12">
        <f t="shared" si="1"/>
        <v>0.49458200000000002</v>
      </c>
      <c r="S80" s="10">
        <v>70</v>
      </c>
    </row>
    <row r="81" spans="1:22" ht="15.75" x14ac:dyDescent="0.2">
      <c r="A81" s="6" t="s">
        <v>91</v>
      </c>
      <c r="B81" s="7">
        <v>1115244522</v>
      </c>
      <c r="C81" s="8">
        <v>10</v>
      </c>
      <c r="D81" s="7">
        <v>7691341.5310344826</v>
      </c>
      <c r="E81" s="8">
        <v>7</v>
      </c>
      <c r="F81" s="7">
        <v>2923000</v>
      </c>
      <c r="G81" s="8">
        <v>2</v>
      </c>
      <c r="H81" s="9">
        <v>145</v>
      </c>
      <c r="I81" s="10">
        <v>35</v>
      </c>
      <c r="J81" s="9">
        <v>519101.89000000013</v>
      </c>
      <c r="K81" s="8">
        <v>10</v>
      </c>
      <c r="L81" s="7">
        <v>3580.0130344827594</v>
      </c>
      <c r="M81" s="8">
        <v>8</v>
      </c>
      <c r="N81" s="9">
        <v>1361.53</v>
      </c>
      <c r="O81" s="8">
        <v>12</v>
      </c>
      <c r="P81" s="11">
        <v>4.6579999999999999E-4</v>
      </c>
      <c r="Q81" s="10">
        <v>71</v>
      </c>
      <c r="R81" s="12">
        <f t="shared" si="1"/>
        <v>0.46579999999999999</v>
      </c>
      <c r="S81" s="10">
        <v>71</v>
      </c>
    </row>
    <row r="82" spans="1:22" ht="15.75" x14ac:dyDescent="0.2">
      <c r="A82" s="6" t="s">
        <v>92</v>
      </c>
      <c r="B82" s="7">
        <v>410897990</v>
      </c>
      <c r="C82" s="8">
        <v>19</v>
      </c>
      <c r="D82" s="7">
        <v>2185627.6063829786</v>
      </c>
      <c r="E82" s="8">
        <v>19</v>
      </c>
      <c r="F82" s="7">
        <v>1504812.5</v>
      </c>
      <c r="G82" s="8">
        <v>13</v>
      </c>
      <c r="H82" s="9">
        <v>188</v>
      </c>
      <c r="I82" s="10">
        <v>27</v>
      </c>
      <c r="J82" s="9">
        <v>208303.87000000005</v>
      </c>
      <c r="K82" s="8">
        <v>41</v>
      </c>
      <c r="L82" s="7">
        <v>1107.9993085106387</v>
      </c>
      <c r="M82" s="8">
        <v>52</v>
      </c>
      <c r="N82" s="9">
        <v>762.86</v>
      </c>
      <c r="O82" s="8">
        <v>34</v>
      </c>
      <c r="P82" s="11">
        <v>5.0694800000000001E-4</v>
      </c>
      <c r="Q82" s="10">
        <v>69</v>
      </c>
      <c r="R82" s="12">
        <f t="shared" si="1"/>
        <v>0.50694800000000007</v>
      </c>
      <c r="S82" s="10">
        <v>69</v>
      </c>
      <c r="T82" s="17"/>
      <c r="U82" s="17"/>
      <c r="V82" s="17"/>
    </row>
    <row r="83" spans="1:22" ht="15.75" x14ac:dyDescent="0.2">
      <c r="A83" s="18" t="s">
        <v>93</v>
      </c>
      <c r="B83" s="19">
        <v>85898311</v>
      </c>
      <c r="C83" s="20">
        <v>62</v>
      </c>
      <c r="D83" s="19">
        <v>499408.78488372092</v>
      </c>
      <c r="E83" s="20">
        <v>76</v>
      </c>
      <c r="F83" s="19">
        <v>330550</v>
      </c>
      <c r="G83" s="20">
        <v>74</v>
      </c>
      <c r="H83" s="21">
        <v>172</v>
      </c>
      <c r="I83" s="22">
        <v>32</v>
      </c>
      <c r="J83" s="21">
        <v>195979.95000000004</v>
      </c>
      <c r="K83" s="20">
        <v>45</v>
      </c>
      <c r="L83" s="19">
        <v>1139.4183139534887</v>
      </c>
      <c r="M83" s="20">
        <v>51</v>
      </c>
      <c r="N83" s="21">
        <v>754.21499999999992</v>
      </c>
      <c r="O83" s="20">
        <v>36</v>
      </c>
      <c r="P83" s="23">
        <v>2.2816960000000002E-3</v>
      </c>
      <c r="Q83" s="22">
        <v>7</v>
      </c>
      <c r="R83" s="12">
        <f t="shared" si="1"/>
        <v>2.2816960000000002</v>
      </c>
      <c r="S83" s="22">
        <v>7</v>
      </c>
      <c r="T83" s="17"/>
      <c r="U83" s="17"/>
      <c r="V83" s="17"/>
    </row>
    <row r="84" spans="1:22" customFormat="1" ht="15.75" x14ac:dyDescent="0.2">
      <c r="A84" s="1" t="s">
        <v>94</v>
      </c>
      <c r="B84" s="24">
        <f>SUM(B2:B83)</f>
        <v>68528626521</v>
      </c>
      <c r="C84" s="25"/>
      <c r="D84" s="26"/>
      <c r="E84" s="25"/>
      <c r="F84" s="26"/>
      <c r="G84" s="25"/>
      <c r="H84" s="24">
        <f>SUM(H2:H83)</f>
        <v>18150</v>
      </c>
      <c r="I84" s="25"/>
      <c r="J84" s="24">
        <f>SUM(J2:J83)</f>
        <v>35512347.404325657</v>
      </c>
      <c r="K84" s="25"/>
      <c r="L84" s="24"/>
      <c r="M84" s="25"/>
      <c r="N84" s="27"/>
      <c r="O84" s="25"/>
      <c r="P84" s="27"/>
      <c r="Q84" s="25"/>
      <c r="R84" s="27"/>
      <c r="S84" s="25"/>
      <c r="T84" s="28"/>
      <c r="U84" s="29"/>
      <c r="V84" s="30"/>
    </row>
    <row r="85" spans="1:22" x14ac:dyDescent="0.2">
      <c r="T85" s="17"/>
      <c r="U85" s="17"/>
      <c r="V85" s="17"/>
    </row>
    <row r="86" spans="1:22" x14ac:dyDescent="0.2">
      <c r="T86" s="17"/>
      <c r="U86" s="17"/>
      <c r="V86" s="17"/>
    </row>
  </sheetData>
  <pageMargins left="0.7" right="0.7" top="0.75" bottom="0.75" header="0.3" footer="0.3"/>
  <pageSetup scale="65" fitToHeight="2" orientation="landscape" r:id="rId1"/>
  <headerFooter>
    <oddHeader>&amp;L2019 Levies and Assessment</oddHeader>
    <oddFooter>&amp;LToronto BIA Office&amp;C&amp;P/&amp;N&amp;R&amp;D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 Levy</vt:lpstr>
      <vt:lpstr>'2019 Levy'!Print_Area</vt:lpstr>
      <vt:lpstr>'2019 Levy'!Print_Titles</vt:lpstr>
    </vt:vector>
  </TitlesOfParts>
  <Company>City of Toronto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Hessels</dc:creator>
  <cp:lastModifiedBy>David Hessels</cp:lastModifiedBy>
  <dcterms:created xsi:type="dcterms:W3CDTF">2019-07-16T15:24:49Z</dcterms:created>
  <dcterms:modified xsi:type="dcterms:W3CDTF">2019-07-16T15:24:59Z</dcterms:modified>
</cp:coreProperties>
</file>